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675" activeTab="2"/>
  </bookViews>
  <sheets>
    <sheet name="AMS Data Results" sheetId="1" r:id="rId1"/>
    <sheet name="AMS Data Only Large" sheetId="4" r:id="rId2"/>
    <sheet name="Tenure Track Results" sheetId="2" r:id="rId3"/>
    <sheet name="Tenure Track Results Only Large" sheetId="3" r:id="rId4"/>
  </sheets>
  <calcPr calcId="145621"/>
</workbook>
</file>

<file path=xl/calcChain.xml><?xml version="1.0" encoding="utf-8"?>
<calcChain xmlns="http://schemas.openxmlformats.org/spreadsheetml/2006/main">
  <c r="U2" i="1" l="1"/>
  <c r="V2" i="1" s="1"/>
  <c r="U3" i="1"/>
  <c r="V3" i="1" s="1"/>
  <c r="U4" i="1"/>
  <c r="V4" i="1" s="1"/>
  <c r="U5" i="1"/>
  <c r="V5" i="1" s="1"/>
  <c r="U6" i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O2" i="1"/>
  <c r="P2" i="1" s="1"/>
  <c r="O3" i="1"/>
  <c r="P3" i="1" s="1"/>
  <c r="O4" i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V28" i="1" l="1"/>
  <c r="P18" i="1"/>
  <c r="P20" i="1"/>
  <c r="V18" i="1"/>
  <c r="V20" i="1"/>
  <c r="V25" i="1" l="1"/>
  <c r="V22" i="1"/>
  <c r="V26" i="1"/>
  <c r="V23" i="1"/>
  <c r="P25" i="1"/>
  <c r="P22" i="1"/>
  <c r="P26" i="1"/>
  <c r="P23" i="1"/>
</calcChain>
</file>

<file path=xl/sharedStrings.xml><?xml version="1.0" encoding="utf-8"?>
<sst xmlns="http://schemas.openxmlformats.org/spreadsheetml/2006/main" count="2476" uniqueCount="259">
  <si>
    <t xml:space="preserve"> American University</t>
  </si>
  <si>
    <t xml:space="preserve"> Arizona State University</t>
  </si>
  <si>
    <t xml:space="preserve"> Auburn University</t>
  </si>
  <si>
    <t xml:space="preserve"> Baylor University</t>
  </si>
  <si>
    <t xml:space="preserve"> Boston College</t>
  </si>
  <si>
    <t xml:space="preserve"> Boston University</t>
  </si>
  <si>
    <t xml:space="preserve"> Bowling Green State University</t>
  </si>
  <si>
    <t xml:space="preserve"> Brandeis University</t>
  </si>
  <si>
    <t xml:space="preserve"> Brigham Young University</t>
  </si>
  <si>
    <t xml:space="preserve"> Brown University</t>
  </si>
  <si>
    <t xml:space="preserve"> Bryn Mawr College</t>
  </si>
  <si>
    <t xml:space="preserve"> California Institute of Technology</t>
  </si>
  <si>
    <t xml:space="preserve"> Carnegie Mellon University</t>
  </si>
  <si>
    <t xml:space="preserve"> Case Western Reserve University</t>
  </si>
  <si>
    <t xml:space="preserve"> Central Michigan University</t>
  </si>
  <si>
    <t xml:space="preserve"> Clarkson University</t>
  </si>
  <si>
    <t xml:space="preserve"> Clemson University</t>
  </si>
  <si>
    <t xml:space="preserve"> College of William &amp; Mary</t>
  </si>
  <si>
    <t xml:space="preserve"> Colorado School of Mines</t>
  </si>
  <si>
    <t xml:space="preserve"> Colorado State University</t>
  </si>
  <si>
    <t xml:space="preserve"> Columbia University</t>
  </si>
  <si>
    <t xml:space="preserve"> Cornell University</t>
  </si>
  <si>
    <t xml:space="preserve"> CUNY Graduate Center</t>
  </si>
  <si>
    <t xml:space="preserve"> Dartmouth College</t>
  </si>
  <si>
    <t xml:space="preserve"> Delaware State University</t>
  </si>
  <si>
    <t xml:space="preserve"> Drexel University</t>
  </si>
  <si>
    <t xml:space="preserve"> Duke University</t>
  </si>
  <si>
    <t xml:space="preserve"> Emory University</t>
  </si>
  <si>
    <t xml:space="preserve"> Florida Atlantic University</t>
  </si>
  <si>
    <t xml:space="preserve"> Florida State University</t>
  </si>
  <si>
    <t xml:space="preserve"> George Washington University</t>
  </si>
  <si>
    <t xml:space="preserve"> Georgia Institute of Technology</t>
  </si>
  <si>
    <t xml:space="preserve"> Georgia State University</t>
  </si>
  <si>
    <t xml:space="preserve"> Harvard University</t>
  </si>
  <si>
    <t xml:space="preserve"> Howard University</t>
  </si>
  <si>
    <t xml:space="preserve"> Idaho State University</t>
  </si>
  <si>
    <t xml:space="preserve"> Illinois State University</t>
  </si>
  <si>
    <t xml:space="preserve"> Indiana University, Bloomington</t>
  </si>
  <si>
    <t xml:space="preserve"> Indiana University-Purdue University Indianapolis</t>
  </si>
  <si>
    <t xml:space="preserve"> Iowa State University</t>
  </si>
  <si>
    <t xml:space="preserve"> Johns Hopkins University, Baltimore</t>
  </si>
  <si>
    <t xml:space="preserve"> Kansas State University</t>
  </si>
  <si>
    <t xml:space="preserve"> Kent State University, Kent</t>
  </si>
  <si>
    <t xml:space="preserve"> Lehigh University</t>
  </si>
  <si>
    <t xml:space="preserve"> Louisiana State University, Baton Rouge</t>
  </si>
  <si>
    <t xml:space="preserve"> Louisiana Technology University</t>
  </si>
  <si>
    <t xml:space="preserve"> Marquette University</t>
  </si>
  <si>
    <t xml:space="preserve"> Medical College of Wisconsin</t>
  </si>
  <si>
    <t xml:space="preserve"> Medical University of South Carolina</t>
  </si>
  <si>
    <t xml:space="preserve"> Michigan State University</t>
  </si>
  <si>
    <t xml:space="preserve"> Michigan Technological University</t>
  </si>
  <si>
    <t xml:space="preserve"> Mississippi State University</t>
  </si>
  <si>
    <t xml:space="preserve"> Missouri University of Science &amp; Technology</t>
  </si>
  <si>
    <t xml:space="preserve"> MIT</t>
  </si>
  <si>
    <t xml:space="preserve"> Montana State University</t>
  </si>
  <si>
    <t xml:space="preserve"> New Jersey Institute of Technology</t>
  </si>
  <si>
    <t xml:space="preserve"> New Mexico State University</t>
  </si>
  <si>
    <t xml:space="preserve"> New York University, Courant Institute</t>
  </si>
  <si>
    <t xml:space="preserve"> North Carolina State University</t>
  </si>
  <si>
    <t xml:space="preserve"> North Dakota State University</t>
  </si>
  <si>
    <t xml:space="preserve"> Northeastern University</t>
  </si>
  <si>
    <t xml:space="preserve"> Northern Illinois University</t>
  </si>
  <si>
    <t xml:space="preserve"> Northwestern University</t>
  </si>
  <si>
    <t xml:space="preserve"> Oakland University</t>
  </si>
  <si>
    <t xml:space="preserve"> Ohio State University, Columbus</t>
  </si>
  <si>
    <t xml:space="preserve"> Ohio University, Athens</t>
  </si>
  <si>
    <t xml:space="preserve"> Oklahoma State University</t>
  </si>
  <si>
    <t xml:space="preserve"> Old Dominion University</t>
  </si>
  <si>
    <t xml:space="preserve"> Oregon State University</t>
  </si>
  <si>
    <t xml:space="preserve"> Pennsylvania State University</t>
  </si>
  <si>
    <t xml:space="preserve"> Polytechnic Institute of New York University</t>
  </si>
  <si>
    <t xml:space="preserve"> Portland State University</t>
  </si>
  <si>
    <t xml:space="preserve"> Princeton University</t>
  </si>
  <si>
    <t xml:space="preserve"> Purdue University</t>
  </si>
  <si>
    <t xml:space="preserve"> Rensselaer Polytechnic Institute</t>
  </si>
  <si>
    <t xml:space="preserve"> Rice University</t>
  </si>
  <si>
    <t xml:space="preserve"> Rutgers University, New Brunswick</t>
  </si>
  <si>
    <t xml:space="preserve"> Rutgers University, Newark</t>
  </si>
  <si>
    <t xml:space="preserve"> Saint Louis University</t>
  </si>
  <si>
    <t xml:space="preserve"> South Dakota State University</t>
  </si>
  <si>
    <t xml:space="preserve"> Southern Illinois University, Carbondale</t>
  </si>
  <si>
    <t xml:space="preserve"> Southern Methodist University</t>
  </si>
  <si>
    <t xml:space="preserve"> Stanford University</t>
  </si>
  <si>
    <t xml:space="preserve"> Stevens Institute of Technology</t>
  </si>
  <si>
    <t xml:space="preserve"> Stony Brook University</t>
  </si>
  <si>
    <t xml:space="preserve"> SUNY at Albany</t>
  </si>
  <si>
    <t xml:space="preserve"> SUNY at Binghamton</t>
  </si>
  <si>
    <t xml:space="preserve"> SUNY at Buffalo</t>
  </si>
  <si>
    <t xml:space="preserve"> Syracuse University</t>
  </si>
  <si>
    <t xml:space="preserve"> Temple University</t>
  </si>
  <si>
    <t xml:space="preserve"> Texas A &amp; M University</t>
  </si>
  <si>
    <t xml:space="preserve"> Texas State University-San Marcos</t>
  </si>
  <si>
    <t xml:space="preserve"> Texas Tech University</t>
  </si>
  <si>
    <t xml:space="preserve"> Tufts University</t>
  </si>
  <si>
    <t xml:space="preserve"> Tulane University</t>
  </si>
  <si>
    <t xml:space="preserve"> UC Berkeley</t>
  </si>
  <si>
    <t xml:space="preserve"> UC Davis</t>
  </si>
  <si>
    <t xml:space="preserve"> UC Irvine</t>
  </si>
  <si>
    <t xml:space="preserve"> UC Riverside</t>
  </si>
  <si>
    <t xml:space="preserve"> UC San Diego</t>
  </si>
  <si>
    <t xml:space="preserve"> UC Santa Barbara</t>
  </si>
  <si>
    <t xml:space="preserve"> UC Santa Cruz</t>
  </si>
  <si>
    <t xml:space="preserve"> UCLA</t>
  </si>
  <si>
    <t xml:space="preserve"> University of Alabama Huntsville</t>
  </si>
  <si>
    <t xml:space="preserve"> University of Alabama, Birmingham</t>
  </si>
  <si>
    <t xml:space="preserve"> University of Alabama, Tuscaloosa</t>
  </si>
  <si>
    <t xml:space="preserve"> University of Alaska, Fairbanks</t>
  </si>
  <si>
    <t xml:space="preserve"> University of Arizona</t>
  </si>
  <si>
    <t xml:space="preserve"> University of Arkansas at Fayetteville</t>
  </si>
  <si>
    <t xml:space="preserve"> University of Central Florida</t>
  </si>
  <si>
    <t xml:space="preserve"> University of Chicago</t>
  </si>
  <si>
    <t xml:space="preserve"> University of Cincinnati</t>
  </si>
  <si>
    <t xml:space="preserve"> University of Colorado, Boulder</t>
  </si>
  <si>
    <t xml:space="preserve"> University of Colorado, Denver</t>
  </si>
  <si>
    <t xml:space="preserve"> University of Connecticut, Storrs</t>
  </si>
  <si>
    <t xml:space="preserve"> University of Delaware</t>
  </si>
  <si>
    <t xml:space="preserve"> University of Denver</t>
  </si>
  <si>
    <t xml:space="preserve"> University of Florida</t>
  </si>
  <si>
    <t xml:space="preserve"> University of Georgia</t>
  </si>
  <si>
    <t xml:space="preserve"> University of Hawaii at Mano</t>
  </si>
  <si>
    <t xml:space="preserve"> University of Houston</t>
  </si>
  <si>
    <t xml:space="preserve"> University of Idaho</t>
  </si>
  <si>
    <t xml:space="preserve"> University of Illinois at Chicago</t>
  </si>
  <si>
    <t xml:space="preserve"> University of Illinois, Urbana-Champaign</t>
  </si>
  <si>
    <t xml:space="preserve"> University of Iowa</t>
  </si>
  <si>
    <t xml:space="preserve"> University of Kansas</t>
  </si>
  <si>
    <t xml:space="preserve"> University of Kentucky</t>
  </si>
  <si>
    <t xml:space="preserve"> University of Louisiana at Lafayette</t>
  </si>
  <si>
    <t xml:space="preserve"> University of Maryland, Baltimore County</t>
  </si>
  <si>
    <t xml:space="preserve"> University of Maryland, College Park</t>
  </si>
  <si>
    <t xml:space="preserve"> University of Massachusetts, Amherst</t>
  </si>
  <si>
    <t xml:space="preserve"> University of Memphis</t>
  </si>
  <si>
    <t xml:space="preserve"> University of Miami</t>
  </si>
  <si>
    <t xml:space="preserve"> University of Michigan, Ann Arbor</t>
  </si>
  <si>
    <t xml:space="preserve"> University of Minnesota, Twin Cities</t>
  </si>
  <si>
    <t xml:space="preserve"> University of Mississippi</t>
  </si>
  <si>
    <t xml:space="preserve"> University of Missouri, Columbia</t>
  </si>
  <si>
    <t xml:space="preserve"> University of Missouri, Kansas City</t>
  </si>
  <si>
    <t xml:space="preserve"> University of Missouri, Rolla</t>
  </si>
  <si>
    <t xml:space="preserve"> University of Missouri, St Louis</t>
  </si>
  <si>
    <t xml:space="preserve"> University of Montana, Missoula</t>
  </si>
  <si>
    <t xml:space="preserve"> University of Nebraska, Lincoln</t>
  </si>
  <si>
    <t xml:space="preserve"> University of New Hampshire</t>
  </si>
  <si>
    <t xml:space="preserve"> University of New Mexico</t>
  </si>
  <si>
    <t xml:space="preserve"> University of North Carolina Greensboro</t>
  </si>
  <si>
    <t xml:space="preserve"> University of North Carolina, Chapel Hill</t>
  </si>
  <si>
    <t xml:space="preserve"> University of North Carolina, Charlotte</t>
  </si>
  <si>
    <t xml:space="preserve"> University of North Texas</t>
  </si>
  <si>
    <t xml:space="preserve"> University of Northern Colorado</t>
  </si>
  <si>
    <t xml:space="preserve"> University of Notre Dame</t>
  </si>
  <si>
    <t xml:space="preserve"> University of Oklahoma</t>
  </si>
  <si>
    <t xml:space="preserve"> University of Oregon</t>
  </si>
  <si>
    <t xml:space="preserve"> University of Pennsylvania</t>
  </si>
  <si>
    <t xml:space="preserve"> University of Pittsburgh</t>
  </si>
  <si>
    <t xml:space="preserve"> University of Rhode Island</t>
  </si>
  <si>
    <t xml:space="preserve"> University of Rochester</t>
  </si>
  <si>
    <t xml:space="preserve"> University of South Carolina</t>
  </si>
  <si>
    <t xml:space="preserve"> University of South Florida</t>
  </si>
  <si>
    <t xml:space="preserve"> University of Southern California</t>
  </si>
  <si>
    <t xml:space="preserve"> University of Southern Mississippi</t>
  </si>
  <si>
    <t xml:space="preserve"> University of Tennessee, Knoxville</t>
  </si>
  <si>
    <t xml:space="preserve"> University of Texas, Arlington</t>
  </si>
  <si>
    <t xml:space="preserve"> University of Texas, Austin</t>
  </si>
  <si>
    <t xml:space="preserve"> University of Texas, Dallas</t>
  </si>
  <si>
    <t xml:space="preserve"> University of Toledo</t>
  </si>
  <si>
    <t xml:space="preserve"> University of Utah</t>
  </si>
  <si>
    <t xml:space="preserve"> University of Vermont</t>
  </si>
  <si>
    <t xml:space="preserve"> University of Virginia</t>
  </si>
  <si>
    <t xml:space="preserve"> University of Washington</t>
  </si>
  <si>
    <t xml:space="preserve"> University of Wisconsin, Madison</t>
  </si>
  <si>
    <t xml:space="preserve"> University of Wisconsin, Milwaukee</t>
  </si>
  <si>
    <t xml:space="preserve"> University of Wyoming</t>
  </si>
  <si>
    <t xml:space="preserve"> Utah State University</t>
  </si>
  <si>
    <t xml:space="preserve"> Vanderbilt University</t>
  </si>
  <si>
    <t xml:space="preserve"> Virginia Polytechnic Institute and State University</t>
  </si>
  <si>
    <t xml:space="preserve"> Washington State University</t>
  </si>
  <si>
    <t xml:space="preserve"> Washington University</t>
  </si>
  <si>
    <t xml:space="preserve"> Wayne State University</t>
  </si>
  <si>
    <t xml:space="preserve"> Wesleyan University</t>
  </si>
  <si>
    <t xml:space="preserve"> West Virginia University</t>
  </si>
  <si>
    <t xml:space="preserve"> Western Michigan University</t>
  </si>
  <si>
    <t xml:space="preserve"> Wichita State University</t>
  </si>
  <si>
    <t xml:space="preserve"> Worcester Polytechnic Institute</t>
  </si>
  <si>
    <t xml:space="preserve"> Yale University</t>
  </si>
  <si>
    <t xml:space="preserve"> </t>
  </si>
  <si>
    <t>Air Force Institute of Technology</t>
  </si>
  <si>
    <t>p=0.1</t>
  </si>
  <si>
    <t>0</t>
  </si>
  <si>
    <t>Washington State University</t>
  </si>
  <si>
    <t>Professor Results</t>
  </si>
  <si>
    <t xml:space="preserve"> Carnegie Institute of Technology</t>
  </si>
  <si>
    <t xml:space="preserve"> Claremont Graduate University</t>
  </si>
  <si>
    <t xml:space="preserve"> CUNY, Graduate Center</t>
  </si>
  <si>
    <t xml:space="preserve"> Indiana University</t>
  </si>
  <si>
    <t xml:space="preserve"> Johns Hopkins University</t>
  </si>
  <si>
    <t xml:space="preserve"> Louisiana State University</t>
  </si>
  <si>
    <t xml:space="preserve"> Montclair State University</t>
  </si>
  <si>
    <t xml:space="preserve"> New York University</t>
  </si>
  <si>
    <t xml:space="preserve"> Ohio State University</t>
  </si>
  <si>
    <t xml:space="preserve"> Rockefeller University</t>
  </si>
  <si>
    <t xml:space="preserve"> SUNY, Binghamton</t>
  </si>
  <si>
    <t xml:space="preserve"> SUNY, Buffalo</t>
  </si>
  <si>
    <t xml:space="preserve"> SUNY, Stony Brook</t>
  </si>
  <si>
    <t xml:space="preserve"> Syracruse University</t>
  </si>
  <si>
    <t xml:space="preserve"> Univeristy of Washinton</t>
  </si>
  <si>
    <t xml:space="preserve"> University of Alabama in Huntsville</t>
  </si>
  <si>
    <t xml:space="preserve"> University of Birmingham</t>
  </si>
  <si>
    <t xml:space="preserve"> University of Colorado at Boulder</t>
  </si>
  <si>
    <t xml:space="preserve"> University of Colorado at Denver</t>
  </si>
  <si>
    <t xml:space="preserve"> University of Connecticut</t>
  </si>
  <si>
    <t xml:space="preserve"> University of Hawaii</t>
  </si>
  <si>
    <t xml:space="preserve"> University of Illinois at Urbana-Champaign</t>
  </si>
  <si>
    <t xml:space="preserve"> University of Indiana</t>
  </si>
  <si>
    <t xml:space="preserve"> University of Maryland College Park</t>
  </si>
  <si>
    <t xml:space="preserve"> University of Massachusetts Amherst</t>
  </si>
  <si>
    <t xml:space="preserve"> University of Michigan</t>
  </si>
  <si>
    <t xml:space="preserve"> University of Nebraska-Lincoln</t>
  </si>
  <si>
    <t xml:space="preserve"> University of North Carolina at Chapel Hill</t>
  </si>
  <si>
    <t xml:space="preserve"> University of Tennessee</t>
  </si>
  <si>
    <t xml:space="preserve"> University of Texas at Austin</t>
  </si>
  <si>
    <t xml:space="preserve"> University of Wisconsin-Madison</t>
  </si>
  <si>
    <t xml:space="preserve"> University of Wisconsin-Milwaukee</t>
  </si>
  <si>
    <t xml:space="preserve"> Yeshiva University</t>
  </si>
  <si>
    <t>Arizona State University</t>
  </si>
  <si>
    <t>Alphabetical Listing</t>
  </si>
  <si>
    <t>Ordered Listing</t>
  </si>
  <si>
    <t>NSV (No Self Voting) Results</t>
  </si>
  <si>
    <t>NSV Results Weighted 0.5  lowest</t>
  </si>
  <si>
    <t>NSV Results Weighted 0.2 lowest</t>
  </si>
  <si>
    <t>total # grads</t>
  </si>
  <si>
    <t>% in matrix</t>
  </si>
  <si>
    <t>rounded %</t>
  </si>
  <si>
    <t>Average:</t>
  </si>
  <si>
    <t>1 s.d. range:</t>
  </si>
  <si>
    <t>2 s.d. range:</t>
  </si>
  <si>
    <t>Standard Dev:</t>
  </si>
  <si>
    <t>F-test:</t>
  </si>
  <si>
    <t>Log Weighting (by dividing by log(sum))</t>
  </si>
  <si>
    <t>Importance</t>
  </si>
  <si>
    <t>Results with p=0.15</t>
  </si>
  <si>
    <t>Results with p=0.1</t>
  </si>
  <si>
    <t>No Self Voting p=0.15</t>
  </si>
  <si>
    <t>Importance, took 72 iterations to converge</t>
  </si>
  <si>
    <t>No Self Voting Results p=0.5</t>
  </si>
  <si>
    <t>NSV-Weighted by Size, p=0.1</t>
  </si>
  <si>
    <t># grads in matrix</t>
  </si>
  <si>
    <t>No Self Voting Results p=0.1</t>
  </si>
  <si>
    <t>Importance, took 58 iterations to converge</t>
  </si>
  <si>
    <t>Log Weighting in Mathematica, NSV p=0.1</t>
  </si>
  <si>
    <t>No Self Voting with p=0.1</t>
  </si>
  <si>
    <t>Importance, took 55 iterations to converge</t>
  </si>
  <si>
    <t>No Self Voting Results with p=0.15</t>
  </si>
  <si>
    <t>Importance, took 49 iterations to converge</t>
  </si>
  <si>
    <t>Tenure Track Results for Public Large Group and Private Large Group Universities</t>
  </si>
  <si>
    <t>p = alpha - 1</t>
  </si>
  <si>
    <t>Note:</t>
  </si>
  <si>
    <t>Tenure Track Results</t>
  </si>
  <si>
    <t>AMS Data Results for Public Large Group and Private Large Group Universities Only</t>
  </si>
  <si>
    <t>Alphabetical List of Universities for AMS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</si>
</sst>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3" displayName="Table3" ref="C1:D186" totalsRowShown="0" headerRowDxfId="15">
  <autoFilter ref="C1:D186"/>
  <tableColumns count="2">
    <tableColumn id="1" name="Results with p=0.15"/>
    <tableColumn id="2" name="Importance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9" name="Table9" displayName="Table9" ref="B2:C115" totalsRowShown="0" headerRowDxfId="5">
  <autoFilter ref="B2:C115"/>
  <tableColumns count="2">
    <tableColumn id="1" name="Results with p=0.1"/>
    <tableColumn id="2" name="Importance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D2:E115" totalsRowShown="0" headerRowDxfId="4">
  <autoFilter ref="D2:E115"/>
  <tableColumns count="2">
    <tableColumn id="1" name="No Self Voting Results with p=0.15"/>
    <tableColumn id="2" name="Importance, took 49 iterations to converge"/>
  </tableColumns>
  <tableStyleInfo name="TableStyleMedium5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F2:G115" totalsRowShown="0" headerRowDxfId="3">
  <autoFilter ref="F2:G115"/>
  <tableColumns count="2">
    <tableColumn id="1" name="No Self Voting with p=0.1"/>
    <tableColumn id="2" name="Importance, took 55 iterations to converge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B2:C52" totalsRowShown="0" headerRowDxfId="2">
  <autoFilter ref="B2:C52"/>
  <tableColumns count="2">
    <tableColumn id="1" name="NSV (No Self Voting) Results"/>
    <tableColumn id="2" name="p=0.1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D2:E52" totalsRowShown="0" headerRowDxfId="1">
  <autoFilter ref="D2:E52"/>
  <tableColumns count="2">
    <tableColumn id="1" name="NSV Results Weighted 0.5  lowest"/>
    <tableColumn id="2" name="p=0.1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F2:G52" totalsRowShown="0" headerRowDxfId="0">
  <autoFilter ref="F2:G52"/>
  <tableColumns count="2">
    <tableColumn id="1" name="NSV Results Weighted 0.2 lowest"/>
    <tableColumn id="2" name="p=0.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E1:F186" totalsRowShown="0" headerRowDxfId="14">
  <autoFilter ref="E1:F186"/>
  <tableColumns count="2">
    <tableColumn id="1" name="Results with p=0.1"/>
    <tableColumn id="2" name="Importance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G1:H186" totalsRowShown="0" headerRowDxfId="12">
  <autoFilter ref="G1:H186"/>
  <tableColumns count="2">
    <tableColumn id="1" name="No Self Voting p=0.15"/>
    <tableColumn id="2" name="Importance, took 72 iterations to converge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I1:J186" totalsRowShown="0" headerRowDxfId="11">
  <autoFilter ref="I1:J186"/>
  <tableColumns count="2">
    <tableColumn id="1" name="No Self Voting Results p=0.5"/>
    <tableColumn id="2" name="Importance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K1:L186" totalsRowShown="0" headerRowDxfId="10">
  <autoFilter ref="K1:L186"/>
  <tableColumns count="2">
    <tableColumn id="1" name="NSV-Weighted by Size, p=0.1"/>
    <tableColumn id="2" name="Importance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Q1:R186" totalsRowShown="0" headerRowDxfId="9">
  <autoFilter ref="Q1:R186"/>
  <tableColumns count="2">
    <tableColumn id="1" name="No Self Voting Results p=0.1"/>
    <tableColumn id="2" name="Importance, took 58 iterations to converge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W1:X186" totalsRowShown="0" headerRowDxfId="8">
  <autoFilter ref="W1:X186"/>
  <tableColumns count="2">
    <tableColumn id="1" name="Log Weighting in Mathematica, NSV p=0.1"/>
    <tableColumn id="2" name="Importanc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Y1:Z186" totalsRowShown="0" headerRowDxfId="7">
  <autoFilter ref="Y1:Z186"/>
  <tableColumns count="2">
    <tableColumn id="1" name="Log Weighting (by dividing by log(sum))"/>
    <tableColumn id="2" name="p=0.1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B2:C52" totalsRowShown="0" headerRowDxfId="6">
  <autoFilter ref="B2:C52"/>
  <tableColumns count="2">
    <tableColumn id="1" name="Results with p=0.1"/>
    <tableColumn id="2" name="Importan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"/>
  <sheetViews>
    <sheetView view="pageBreakPreview" zoomScale="60" zoomScaleNormal="100" workbookViewId="0">
      <selection activeCell="S190" sqref="S190"/>
    </sheetView>
  </sheetViews>
  <sheetFormatPr defaultRowHeight="15" x14ac:dyDescent="0.25"/>
  <cols>
    <col min="1" max="1" width="46.5703125" bestFit="1" customWidth="1"/>
    <col min="2" max="2" width="7.5703125" bestFit="1" customWidth="1"/>
    <col min="3" max="3" width="46.5703125" bestFit="1" customWidth="1"/>
    <col min="4" max="4" width="16.140625" customWidth="1"/>
    <col min="5" max="5" width="46.5703125" bestFit="1" customWidth="1"/>
    <col min="6" max="6" width="16.7109375" style="3" bestFit="1" customWidth="1"/>
    <col min="7" max="7" width="46.42578125" customWidth="1"/>
    <col min="8" max="8" width="14.85546875" customWidth="1"/>
    <col min="9" max="9" width="46.5703125" bestFit="1" customWidth="1"/>
    <col min="10" max="10" width="9.42578125" customWidth="1"/>
    <col min="11" max="11" width="46.5703125" bestFit="1" customWidth="1"/>
    <col min="12" max="12" width="9.42578125" customWidth="1"/>
    <col min="13" max="13" width="17" customWidth="1"/>
    <col min="14" max="16" width="15" customWidth="1"/>
    <col min="17" max="17" width="46.42578125" customWidth="1"/>
    <col min="18" max="18" width="13.85546875" customWidth="1"/>
    <col min="19" max="19" width="17" customWidth="1"/>
    <col min="20" max="20" width="15" customWidth="1"/>
    <col min="21" max="21" width="13.5703125" customWidth="1"/>
    <col min="22" max="22" width="13.42578125" bestFit="1" customWidth="1"/>
    <col min="23" max="23" width="49.28515625" customWidth="1"/>
    <col min="24" max="24" width="16.7109375" bestFit="1" customWidth="1"/>
    <col min="25" max="25" width="46.42578125" customWidth="1"/>
    <col min="26" max="26" width="9.42578125" customWidth="1"/>
    <col min="27" max="27" width="15.85546875" customWidth="1"/>
    <col min="28" max="36" width="7" customWidth="1"/>
    <col min="37" max="37" width="6" customWidth="1"/>
    <col min="38" max="81" width="7" customWidth="1"/>
    <col min="82" max="82" width="6" customWidth="1"/>
    <col min="83" max="85" width="7" customWidth="1"/>
    <col min="86" max="87" width="6" customWidth="1"/>
    <col min="88" max="101" width="7" customWidth="1"/>
    <col min="102" max="102" width="6" customWidth="1"/>
    <col min="103" max="111" width="7" customWidth="1"/>
    <col min="112" max="112" width="6" customWidth="1"/>
    <col min="113" max="117" width="7" customWidth="1"/>
    <col min="118" max="120" width="6" customWidth="1"/>
    <col min="121" max="121" width="7" customWidth="1"/>
    <col min="122" max="122" width="6" customWidth="1"/>
    <col min="123" max="142" width="7" customWidth="1"/>
    <col min="143" max="143" width="5" customWidth="1"/>
    <col min="144" max="159" width="7" customWidth="1"/>
    <col min="160" max="160" width="6" customWidth="1"/>
    <col min="161" max="168" width="7" customWidth="1"/>
    <col min="169" max="169" width="6" customWidth="1"/>
    <col min="170" max="192" width="7" customWidth="1"/>
    <col min="193" max="193" width="6" customWidth="1"/>
    <col min="194" max="195" width="7" customWidth="1"/>
    <col min="196" max="196" width="6" customWidth="1"/>
    <col min="197" max="198" width="7" customWidth="1"/>
    <col min="199" max="199" width="6" customWidth="1"/>
    <col min="200" max="209" width="7" customWidth="1"/>
  </cols>
  <sheetData>
    <row r="1" spans="1:27" s="2" customFormat="1" ht="18.75" x14ac:dyDescent="0.3">
      <c r="A1" s="2" t="s">
        <v>258</v>
      </c>
      <c r="C1" s="2" t="s">
        <v>239</v>
      </c>
      <c r="D1" s="2" t="s">
        <v>238</v>
      </c>
      <c r="E1" s="7" t="s">
        <v>240</v>
      </c>
      <c r="F1" s="2" t="s">
        <v>238</v>
      </c>
      <c r="G1" s="4" t="s">
        <v>241</v>
      </c>
      <c r="H1" s="2" t="s">
        <v>242</v>
      </c>
      <c r="I1" s="4" t="s">
        <v>243</v>
      </c>
      <c r="J1" s="2" t="s">
        <v>238</v>
      </c>
      <c r="K1" s="4" t="s">
        <v>244</v>
      </c>
      <c r="L1" s="2" t="s">
        <v>238</v>
      </c>
      <c r="M1" s="7" t="s">
        <v>245</v>
      </c>
      <c r="N1" s="7" t="s">
        <v>229</v>
      </c>
      <c r="O1" s="7" t="s">
        <v>230</v>
      </c>
      <c r="P1" s="7" t="s">
        <v>231</v>
      </c>
      <c r="Q1" s="4" t="s">
        <v>246</v>
      </c>
      <c r="R1" s="2" t="s">
        <v>247</v>
      </c>
      <c r="S1" s="7" t="s">
        <v>245</v>
      </c>
      <c r="T1" s="7" t="s">
        <v>229</v>
      </c>
      <c r="U1" s="7" t="s">
        <v>230</v>
      </c>
      <c r="V1" s="7" t="s">
        <v>231</v>
      </c>
      <c r="W1" s="4" t="s">
        <v>248</v>
      </c>
      <c r="X1" s="2" t="s">
        <v>238</v>
      </c>
      <c r="Y1" s="7" t="s">
        <v>237</v>
      </c>
      <c r="Z1" s="2" t="s">
        <v>186</v>
      </c>
      <c r="AA1" s="2" t="s">
        <v>255</v>
      </c>
    </row>
    <row r="2" spans="1:27" x14ac:dyDescent="0.25">
      <c r="A2" s="1" t="s">
        <v>185</v>
      </c>
      <c r="C2" t="s">
        <v>188</v>
      </c>
      <c r="D2">
        <v>4.9000000000000002E-2</v>
      </c>
      <c r="E2" t="s">
        <v>175</v>
      </c>
      <c r="F2" s="3">
        <v>6.9199999999999998E-2</v>
      </c>
      <c r="G2" t="s">
        <v>95</v>
      </c>
      <c r="H2">
        <v>4.0500000000000001E-2</v>
      </c>
      <c r="I2" t="s">
        <v>95</v>
      </c>
      <c r="J2">
        <v>1.9199999999999998E-2</v>
      </c>
      <c r="K2" t="s">
        <v>117</v>
      </c>
      <c r="L2">
        <v>1.55E-2</v>
      </c>
      <c r="M2">
        <v>16</v>
      </c>
      <c r="N2">
        <v>104</v>
      </c>
      <c r="O2">
        <f>100 * M2/N2</f>
        <v>15.384615384615385</v>
      </c>
      <c r="P2">
        <f>ROUND(O2,0)</f>
        <v>15</v>
      </c>
      <c r="Q2" t="s">
        <v>95</v>
      </c>
      <c r="R2">
        <v>4.4999999999999998E-2</v>
      </c>
      <c r="S2">
        <v>106</v>
      </c>
      <c r="T2">
        <v>358</v>
      </c>
      <c r="U2">
        <f>100 * S2/T2</f>
        <v>29.608938547486034</v>
      </c>
      <c r="V2">
        <f>ROUND(U2,0)</f>
        <v>30</v>
      </c>
      <c r="W2" t="s">
        <v>95</v>
      </c>
      <c r="X2">
        <v>3.3099999999999997E-2</v>
      </c>
      <c r="Y2" t="s">
        <v>95</v>
      </c>
      <c r="Z2">
        <v>2.9100000000000001E-2</v>
      </c>
      <c r="AA2" t="s">
        <v>254</v>
      </c>
    </row>
    <row r="3" spans="1:27" x14ac:dyDescent="0.25">
      <c r="A3" t="s">
        <v>0</v>
      </c>
      <c r="C3" t="s">
        <v>95</v>
      </c>
      <c r="D3">
        <v>4.3999999999999997E-2</v>
      </c>
      <c r="E3" t="s">
        <v>95</v>
      </c>
      <c r="F3" s="3">
        <v>4.2900000000000001E-2</v>
      </c>
      <c r="G3" t="s">
        <v>53</v>
      </c>
      <c r="H3">
        <v>3.3000000000000002E-2</v>
      </c>
      <c r="I3" t="s">
        <v>133</v>
      </c>
      <c r="J3">
        <v>1.8599999999999998E-2</v>
      </c>
      <c r="K3" t="s">
        <v>84</v>
      </c>
      <c r="L3">
        <v>1.46E-2</v>
      </c>
      <c r="M3">
        <v>37</v>
      </c>
      <c r="N3">
        <v>216</v>
      </c>
      <c r="O3">
        <f t="shared" ref="O3:O16" si="0">100 * M3/N3</f>
        <v>17.12962962962963</v>
      </c>
      <c r="P3">
        <f t="shared" ref="P3:P16" si="1">ROUND(O3,0)</f>
        <v>17</v>
      </c>
      <c r="Q3" t="s">
        <v>53</v>
      </c>
      <c r="R3">
        <v>3.6799999999999999E-2</v>
      </c>
      <c r="S3">
        <v>86</v>
      </c>
      <c r="T3">
        <v>225</v>
      </c>
      <c r="U3">
        <f t="shared" ref="U3:U16" si="2">100 * S3/T3</f>
        <v>38.222222222222221</v>
      </c>
      <c r="V3">
        <f t="shared" ref="V3:V16" si="3">ROUND(U3,0)</f>
        <v>38</v>
      </c>
      <c r="W3" t="s">
        <v>133</v>
      </c>
      <c r="X3">
        <v>3.2899999999999999E-2</v>
      </c>
      <c r="Y3" t="s">
        <v>133</v>
      </c>
      <c r="Z3">
        <v>2.4299999999999999E-2</v>
      </c>
    </row>
    <row r="4" spans="1:27" x14ac:dyDescent="0.25">
      <c r="A4" t="s">
        <v>1</v>
      </c>
      <c r="C4" t="s">
        <v>53</v>
      </c>
      <c r="D4">
        <v>3.4000000000000002E-2</v>
      </c>
      <c r="E4" t="s">
        <v>53</v>
      </c>
      <c r="F4" s="3">
        <v>3.39E-2</v>
      </c>
      <c r="G4" t="s">
        <v>133</v>
      </c>
      <c r="H4">
        <v>3.3000000000000002E-2</v>
      </c>
      <c r="I4" t="s">
        <v>53</v>
      </c>
      <c r="J4">
        <v>1.54E-2</v>
      </c>
      <c r="K4" t="s">
        <v>62</v>
      </c>
      <c r="L4">
        <v>1.34E-2</v>
      </c>
      <c r="M4">
        <v>33</v>
      </c>
      <c r="N4">
        <v>109</v>
      </c>
      <c r="O4">
        <f t="shared" si="0"/>
        <v>30.275229357798164</v>
      </c>
      <c r="P4">
        <f t="shared" si="1"/>
        <v>30</v>
      </c>
      <c r="Q4" t="s">
        <v>133</v>
      </c>
      <c r="R4">
        <v>3.5400000000000001E-2</v>
      </c>
      <c r="S4">
        <v>83</v>
      </c>
      <c r="T4">
        <v>335</v>
      </c>
      <c r="U4">
        <f t="shared" si="2"/>
        <v>24.776119402985074</v>
      </c>
      <c r="V4">
        <f t="shared" si="3"/>
        <v>25</v>
      </c>
      <c r="W4" t="s">
        <v>53</v>
      </c>
      <c r="X4">
        <v>2.8299999999999999E-2</v>
      </c>
      <c r="Y4" t="s">
        <v>53</v>
      </c>
      <c r="Z4">
        <v>2.3099999999999999E-2</v>
      </c>
    </row>
    <row r="5" spans="1:27" x14ac:dyDescent="0.25">
      <c r="A5" t="s">
        <v>2</v>
      </c>
      <c r="C5" t="s">
        <v>133</v>
      </c>
      <c r="D5">
        <v>3.1E-2</v>
      </c>
      <c r="E5" t="s">
        <v>52</v>
      </c>
      <c r="F5" s="3">
        <v>3.3500000000000002E-2</v>
      </c>
      <c r="G5" t="s">
        <v>110</v>
      </c>
      <c r="H5">
        <v>2.6200000000000001E-2</v>
      </c>
      <c r="I5" t="s">
        <v>123</v>
      </c>
      <c r="J5">
        <v>1.47E-2</v>
      </c>
      <c r="K5" t="s">
        <v>156</v>
      </c>
      <c r="L5">
        <v>1.2999999999999999E-2</v>
      </c>
      <c r="M5">
        <v>8</v>
      </c>
      <c r="N5">
        <v>91</v>
      </c>
      <c r="O5">
        <f t="shared" si="0"/>
        <v>8.791208791208792</v>
      </c>
      <c r="P5">
        <f t="shared" si="1"/>
        <v>9</v>
      </c>
      <c r="Q5" t="s">
        <v>110</v>
      </c>
      <c r="R5">
        <v>2.86E-2</v>
      </c>
      <c r="S5">
        <v>78</v>
      </c>
      <c r="T5">
        <v>186</v>
      </c>
      <c r="U5">
        <f t="shared" si="2"/>
        <v>41.935483870967744</v>
      </c>
      <c r="V5">
        <f t="shared" si="3"/>
        <v>42</v>
      </c>
      <c r="W5" t="s">
        <v>102</v>
      </c>
      <c r="X5">
        <v>2.64E-2</v>
      </c>
      <c r="Y5" t="s">
        <v>102</v>
      </c>
      <c r="Z5">
        <v>2.0500000000000001E-2</v>
      </c>
    </row>
    <row r="6" spans="1:27" x14ac:dyDescent="0.25">
      <c r="A6" t="s">
        <v>3</v>
      </c>
      <c r="C6" t="s">
        <v>102</v>
      </c>
      <c r="D6">
        <v>2.9000000000000001E-2</v>
      </c>
      <c r="E6" t="s">
        <v>133</v>
      </c>
      <c r="F6" s="3">
        <v>3.0599999999999999E-2</v>
      </c>
      <c r="G6" t="s">
        <v>102</v>
      </c>
      <c r="H6">
        <v>2.5999999999999999E-2</v>
      </c>
      <c r="I6" t="s">
        <v>73</v>
      </c>
      <c r="J6">
        <v>1.4200000000000001E-2</v>
      </c>
      <c r="K6" t="s">
        <v>90</v>
      </c>
      <c r="L6">
        <v>1.2500000000000001E-2</v>
      </c>
      <c r="M6">
        <v>34</v>
      </c>
      <c r="N6">
        <v>183</v>
      </c>
      <c r="O6">
        <f t="shared" si="0"/>
        <v>18.579234972677597</v>
      </c>
      <c r="P6">
        <f t="shared" si="1"/>
        <v>19</v>
      </c>
      <c r="Q6" t="s">
        <v>102</v>
      </c>
      <c r="R6">
        <v>2.8500000000000001E-2</v>
      </c>
      <c r="S6">
        <v>66</v>
      </c>
      <c r="T6">
        <v>265</v>
      </c>
      <c r="U6">
        <f t="shared" si="2"/>
        <v>24.90566037735849</v>
      </c>
      <c r="V6">
        <f t="shared" si="3"/>
        <v>25</v>
      </c>
      <c r="W6" t="s">
        <v>110</v>
      </c>
      <c r="X6">
        <v>2.3400000000000001E-2</v>
      </c>
      <c r="Y6" t="s">
        <v>110</v>
      </c>
      <c r="Z6">
        <v>2.0299999999999999E-2</v>
      </c>
    </row>
    <row r="7" spans="1:27" x14ac:dyDescent="0.25">
      <c r="A7" t="s">
        <v>4</v>
      </c>
      <c r="C7" t="s">
        <v>33</v>
      </c>
      <c r="D7">
        <v>2.7E-2</v>
      </c>
      <c r="E7" t="s">
        <v>102</v>
      </c>
      <c r="F7" s="3">
        <v>2.8199999999999999E-2</v>
      </c>
      <c r="G7" t="s">
        <v>33</v>
      </c>
      <c r="H7">
        <v>2.4199999999999999E-2</v>
      </c>
      <c r="I7" t="s">
        <v>90</v>
      </c>
      <c r="J7">
        <v>1.41E-2</v>
      </c>
      <c r="K7" t="s">
        <v>99</v>
      </c>
      <c r="L7">
        <v>1.24E-2</v>
      </c>
      <c r="M7">
        <v>44</v>
      </c>
      <c r="N7">
        <v>123</v>
      </c>
      <c r="O7">
        <f t="shared" si="0"/>
        <v>35.772357723577237</v>
      </c>
      <c r="P7">
        <f t="shared" si="1"/>
        <v>36</v>
      </c>
      <c r="Q7" t="s">
        <v>33</v>
      </c>
      <c r="R7">
        <v>2.7400000000000001E-2</v>
      </c>
      <c r="S7">
        <v>66</v>
      </c>
      <c r="T7">
        <v>325</v>
      </c>
      <c r="U7">
        <f t="shared" si="2"/>
        <v>20.307692307692307</v>
      </c>
      <c r="V7">
        <f t="shared" si="3"/>
        <v>20</v>
      </c>
      <c r="W7" t="s">
        <v>72</v>
      </c>
      <c r="X7">
        <v>2.3E-2</v>
      </c>
      <c r="Y7" t="s">
        <v>72</v>
      </c>
      <c r="Z7">
        <v>1.9400000000000001E-2</v>
      </c>
    </row>
    <row r="8" spans="1:27" x14ac:dyDescent="0.25">
      <c r="A8" t="s">
        <v>5</v>
      </c>
      <c r="C8" t="s">
        <v>52</v>
      </c>
      <c r="D8">
        <v>2.5000000000000001E-2</v>
      </c>
      <c r="E8" t="s">
        <v>33</v>
      </c>
      <c r="F8" s="3">
        <v>2.6599999999999999E-2</v>
      </c>
      <c r="G8" t="s">
        <v>72</v>
      </c>
      <c r="H8">
        <v>2.3900000000000001E-2</v>
      </c>
      <c r="I8" t="s">
        <v>110</v>
      </c>
      <c r="J8">
        <v>1.41E-2</v>
      </c>
      <c r="K8" t="s">
        <v>97</v>
      </c>
      <c r="L8">
        <v>1.1900000000000001E-2</v>
      </c>
      <c r="M8">
        <v>20</v>
      </c>
      <c r="N8">
        <v>78</v>
      </c>
      <c r="O8">
        <f t="shared" si="0"/>
        <v>25.641025641025642</v>
      </c>
      <c r="P8">
        <f t="shared" si="1"/>
        <v>26</v>
      </c>
      <c r="Q8" t="s">
        <v>72</v>
      </c>
      <c r="R8">
        <v>2.6700000000000002E-2</v>
      </c>
      <c r="S8">
        <v>59</v>
      </c>
      <c r="T8">
        <v>136</v>
      </c>
      <c r="U8">
        <f t="shared" si="2"/>
        <v>43.382352941176471</v>
      </c>
      <c r="V8">
        <f t="shared" si="3"/>
        <v>43</v>
      </c>
      <c r="W8" t="s">
        <v>162</v>
      </c>
      <c r="X8">
        <v>2.2700000000000001E-2</v>
      </c>
      <c r="Y8" t="s">
        <v>33</v>
      </c>
      <c r="Z8">
        <v>1.84E-2</v>
      </c>
    </row>
    <row r="9" spans="1:27" x14ac:dyDescent="0.25">
      <c r="A9" t="s">
        <v>6</v>
      </c>
      <c r="C9" t="s">
        <v>72</v>
      </c>
      <c r="D9">
        <v>2.5000000000000001E-2</v>
      </c>
      <c r="E9" t="s">
        <v>110</v>
      </c>
      <c r="F9" s="3">
        <v>2.4799999999999999E-2</v>
      </c>
      <c r="G9" t="s">
        <v>162</v>
      </c>
      <c r="H9">
        <v>2.12E-2</v>
      </c>
      <c r="I9" t="s">
        <v>102</v>
      </c>
      <c r="J9">
        <v>1.3899999999999999E-2</v>
      </c>
      <c r="K9" t="s">
        <v>145</v>
      </c>
      <c r="L9">
        <v>1.17E-2</v>
      </c>
      <c r="M9">
        <v>31</v>
      </c>
      <c r="N9">
        <v>180</v>
      </c>
      <c r="O9">
        <f t="shared" si="0"/>
        <v>17.222222222222221</v>
      </c>
      <c r="P9">
        <f t="shared" si="1"/>
        <v>17</v>
      </c>
      <c r="Q9" t="s">
        <v>20</v>
      </c>
      <c r="R9">
        <v>2.3199999999999998E-2</v>
      </c>
      <c r="S9">
        <v>47</v>
      </c>
      <c r="T9">
        <v>178</v>
      </c>
      <c r="U9">
        <f t="shared" si="2"/>
        <v>26.40449438202247</v>
      </c>
      <c r="V9">
        <f t="shared" si="3"/>
        <v>26</v>
      </c>
      <c r="W9" t="s">
        <v>123</v>
      </c>
      <c r="X9">
        <v>2.1399999999999999E-2</v>
      </c>
      <c r="Y9" t="s">
        <v>162</v>
      </c>
      <c r="Z9">
        <v>1.77E-2</v>
      </c>
    </row>
    <row r="10" spans="1:27" x14ac:dyDescent="0.25">
      <c r="A10" t="s">
        <v>7</v>
      </c>
      <c r="C10" t="s">
        <v>110</v>
      </c>
      <c r="D10">
        <v>2.5000000000000001E-2</v>
      </c>
      <c r="E10" t="s">
        <v>72</v>
      </c>
      <c r="F10" s="3">
        <v>2.4299999999999999E-2</v>
      </c>
      <c r="G10" t="s">
        <v>20</v>
      </c>
      <c r="H10">
        <v>2.1000000000000001E-2</v>
      </c>
      <c r="I10" t="s">
        <v>169</v>
      </c>
      <c r="J10">
        <v>1.3299999999999999E-2</v>
      </c>
      <c r="K10" t="s">
        <v>141</v>
      </c>
      <c r="L10">
        <v>1.14E-2</v>
      </c>
      <c r="M10">
        <v>10</v>
      </c>
      <c r="N10">
        <v>80</v>
      </c>
      <c r="O10">
        <f t="shared" si="0"/>
        <v>12.5</v>
      </c>
      <c r="P10">
        <f t="shared" si="1"/>
        <v>13</v>
      </c>
      <c r="Q10" t="s">
        <v>162</v>
      </c>
      <c r="R10">
        <v>2.3E-2</v>
      </c>
      <c r="S10">
        <v>53</v>
      </c>
      <c r="T10">
        <v>158</v>
      </c>
      <c r="U10">
        <f t="shared" si="2"/>
        <v>33.544303797468352</v>
      </c>
      <c r="V10">
        <f t="shared" si="3"/>
        <v>34</v>
      </c>
      <c r="W10" t="s">
        <v>21</v>
      </c>
      <c r="X10">
        <v>2.1299999999999999E-2</v>
      </c>
      <c r="Y10" t="s">
        <v>20</v>
      </c>
      <c r="Z10">
        <v>1.7500000000000002E-2</v>
      </c>
    </row>
    <row r="11" spans="1:27" x14ac:dyDescent="0.25">
      <c r="A11" t="s">
        <v>8</v>
      </c>
      <c r="C11" t="s">
        <v>129</v>
      </c>
      <c r="D11">
        <v>2.1999999999999999E-2</v>
      </c>
      <c r="E11" t="s">
        <v>162</v>
      </c>
      <c r="F11" s="3">
        <v>2.18E-2</v>
      </c>
      <c r="G11" t="s">
        <v>123</v>
      </c>
      <c r="H11">
        <v>2.0799999999999999E-2</v>
      </c>
      <c r="I11" t="s">
        <v>21</v>
      </c>
      <c r="J11">
        <v>1.2200000000000001E-2</v>
      </c>
      <c r="K11" t="s">
        <v>1</v>
      </c>
      <c r="L11">
        <v>1.1299999999999999E-2</v>
      </c>
      <c r="M11">
        <v>14</v>
      </c>
      <c r="N11">
        <v>104</v>
      </c>
      <c r="O11">
        <f t="shared" si="0"/>
        <v>13.461538461538462</v>
      </c>
      <c r="P11">
        <f t="shared" si="1"/>
        <v>13</v>
      </c>
      <c r="Q11" t="s">
        <v>123</v>
      </c>
      <c r="R11">
        <v>2.1399999999999999E-2</v>
      </c>
      <c r="S11">
        <v>64</v>
      </c>
      <c r="T11">
        <v>204</v>
      </c>
      <c r="U11">
        <f t="shared" si="2"/>
        <v>31.372549019607842</v>
      </c>
      <c r="V11">
        <f t="shared" si="3"/>
        <v>31</v>
      </c>
      <c r="W11" t="s">
        <v>169</v>
      </c>
      <c r="X11">
        <v>2.0799999999999999E-2</v>
      </c>
      <c r="Y11" t="s">
        <v>123</v>
      </c>
      <c r="Z11">
        <v>1.67E-2</v>
      </c>
    </row>
    <row r="12" spans="1:27" x14ac:dyDescent="0.25">
      <c r="A12" t="s">
        <v>9</v>
      </c>
      <c r="C12" t="s">
        <v>162</v>
      </c>
      <c r="D12">
        <v>2.1999999999999999E-2</v>
      </c>
      <c r="E12" t="s">
        <v>129</v>
      </c>
      <c r="F12" s="3">
        <v>2.1399999999999999E-2</v>
      </c>
      <c r="G12" t="s">
        <v>169</v>
      </c>
      <c r="H12">
        <v>1.9699999999999999E-2</v>
      </c>
      <c r="I12" t="s">
        <v>162</v>
      </c>
      <c r="J12">
        <v>1.21E-2</v>
      </c>
      <c r="K12" t="s">
        <v>158</v>
      </c>
      <c r="L12">
        <v>1.1299999999999999E-2</v>
      </c>
      <c r="M12">
        <v>9</v>
      </c>
      <c r="N12">
        <v>58</v>
      </c>
      <c r="O12">
        <f t="shared" si="0"/>
        <v>15.517241379310345</v>
      </c>
      <c r="P12">
        <f t="shared" si="1"/>
        <v>16</v>
      </c>
      <c r="Q12" t="s">
        <v>21</v>
      </c>
      <c r="R12">
        <v>2.0899999999999998E-2</v>
      </c>
      <c r="S12">
        <v>52</v>
      </c>
      <c r="T12">
        <v>172</v>
      </c>
      <c r="U12">
        <f t="shared" si="2"/>
        <v>30.232558139534884</v>
      </c>
      <c r="V12">
        <f t="shared" si="3"/>
        <v>30</v>
      </c>
      <c r="W12" t="s">
        <v>20</v>
      </c>
      <c r="X12">
        <v>2.06E-2</v>
      </c>
      <c r="Y12" t="s">
        <v>73</v>
      </c>
      <c r="Z12">
        <v>1.66E-2</v>
      </c>
    </row>
    <row r="13" spans="1:27" x14ac:dyDescent="0.25">
      <c r="A13" t="s">
        <v>10</v>
      </c>
      <c r="C13" t="s">
        <v>20</v>
      </c>
      <c r="D13">
        <v>2.1000000000000001E-2</v>
      </c>
      <c r="E13" t="s">
        <v>20</v>
      </c>
      <c r="F13" s="3">
        <v>2.0199999999999999E-2</v>
      </c>
      <c r="G13" t="s">
        <v>21</v>
      </c>
      <c r="H13">
        <v>1.9599999999999999E-2</v>
      </c>
      <c r="I13" t="s">
        <v>129</v>
      </c>
      <c r="J13">
        <v>1.18E-2</v>
      </c>
      <c r="K13" t="s">
        <v>73</v>
      </c>
      <c r="L13">
        <v>1.0999999999999999E-2</v>
      </c>
      <c r="M13">
        <v>54</v>
      </c>
      <c r="N13">
        <v>230</v>
      </c>
      <c r="O13">
        <f t="shared" si="0"/>
        <v>23.478260869565219</v>
      </c>
      <c r="P13">
        <f t="shared" si="1"/>
        <v>23</v>
      </c>
      <c r="Q13" t="s">
        <v>169</v>
      </c>
      <c r="R13">
        <v>2.0500000000000001E-2</v>
      </c>
      <c r="S13">
        <v>60</v>
      </c>
      <c r="T13">
        <v>272</v>
      </c>
      <c r="U13">
        <f t="shared" si="2"/>
        <v>22.058823529411764</v>
      </c>
      <c r="V13">
        <f t="shared" si="3"/>
        <v>22</v>
      </c>
      <c r="W13" t="s">
        <v>33</v>
      </c>
      <c r="X13">
        <v>2.0400000000000001E-2</v>
      </c>
      <c r="Y13" t="s">
        <v>21</v>
      </c>
      <c r="Z13">
        <v>1.5699999999999999E-2</v>
      </c>
    </row>
    <row r="14" spans="1:27" x14ac:dyDescent="0.25">
      <c r="A14" t="s">
        <v>11</v>
      </c>
      <c r="C14" t="s">
        <v>21</v>
      </c>
      <c r="D14">
        <v>0.02</v>
      </c>
      <c r="E14" t="s">
        <v>21</v>
      </c>
      <c r="F14" s="3">
        <v>1.9199999999999998E-2</v>
      </c>
      <c r="G14" t="s">
        <v>73</v>
      </c>
      <c r="H14">
        <v>1.8599999999999998E-2</v>
      </c>
      <c r="I14" t="s">
        <v>72</v>
      </c>
      <c r="J14">
        <v>1.17E-2</v>
      </c>
      <c r="K14" t="s">
        <v>124</v>
      </c>
      <c r="L14">
        <v>1.0999999999999999E-2</v>
      </c>
      <c r="M14">
        <v>25</v>
      </c>
      <c r="N14">
        <v>195</v>
      </c>
      <c r="O14">
        <f t="shared" si="0"/>
        <v>12.820512820512821</v>
      </c>
      <c r="P14">
        <f t="shared" si="1"/>
        <v>13</v>
      </c>
      <c r="Q14" t="s">
        <v>129</v>
      </c>
      <c r="R14">
        <v>1.9E-2</v>
      </c>
      <c r="S14">
        <v>51</v>
      </c>
      <c r="T14">
        <v>238</v>
      </c>
      <c r="U14">
        <f t="shared" si="2"/>
        <v>21.428571428571427</v>
      </c>
      <c r="V14">
        <f t="shared" si="3"/>
        <v>21</v>
      </c>
      <c r="W14" t="s">
        <v>129</v>
      </c>
      <c r="X14">
        <v>2.0400000000000001E-2</v>
      </c>
      <c r="Y14" t="s">
        <v>62</v>
      </c>
      <c r="Z14">
        <v>1.5599999999999999E-2</v>
      </c>
    </row>
    <row r="15" spans="1:27" x14ac:dyDescent="0.25">
      <c r="A15" t="s">
        <v>12</v>
      </c>
      <c r="C15" t="s">
        <v>112</v>
      </c>
      <c r="D15">
        <v>1.9E-2</v>
      </c>
      <c r="E15" t="s">
        <v>112</v>
      </c>
      <c r="F15" s="3">
        <v>1.8800000000000001E-2</v>
      </c>
      <c r="G15" t="s">
        <v>129</v>
      </c>
      <c r="H15">
        <v>1.7999999999999999E-2</v>
      </c>
      <c r="I15" t="s">
        <v>84</v>
      </c>
      <c r="J15">
        <v>1.17E-2</v>
      </c>
      <c r="K15" t="s">
        <v>94</v>
      </c>
      <c r="L15">
        <v>1.0800000000000001E-2</v>
      </c>
      <c r="M15">
        <v>4</v>
      </c>
      <c r="N15">
        <v>31</v>
      </c>
      <c r="O15">
        <f t="shared" si="0"/>
        <v>12.903225806451612</v>
      </c>
      <c r="P15">
        <f t="shared" si="1"/>
        <v>13</v>
      </c>
      <c r="Q15" t="s">
        <v>73</v>
      </c>
      <c r="R15">
        <v>1.89E-2</v>
      </c>
      <c r="S15">
        <v>54</v>
      </c>
      <c r="T15">
        <v>230</v>
      </c>
      <c r="U15">
        <f t="shared" si="2"/>
        <v>23.478260869565219</v>
      </c>
      <c r="V15">
        <f>ROUND(U15,0)</f>
        <v>23</v>
      </c>
      <c r="W15" t="s">
        <v>73</v>
      </c>
      <c r="X15">
        <v>1.9599999999999999E-2</v>
      </c>
      <c r="Y15" t="s">
        <v>169</v>
      </c>
      <c r="Z15">
        <v>1.5299999999999999E-2</v>
      </c>
    </row>
    <row r="16" spans="1:27" x14ac:dyDescent="0.25">
      <c r="A16" t="s">
        <v>13</v>
      </c>
      <c r="C16" t="s">
        <v>57</v>
      </c>
      <c r="D16">
        <v>1.7999999999999999E-2</v>
      </c>
      <c r="E16" t="s">
        <v>57</v>
      </c>
      <c r="F16" s="3">
        <v>1.7399999999999999E-2</v>
      </c>
      <c r="G16" t="s">
        <v>57</v>
      </c>
      <c r="H16">
        <v>1.6799999999999999E-2</v>
      </c>
      <c r="I16" t="s">
        <v>69</v>
      </c>
      <c r="J16">
        <v>1.1299999999999999E-2</v>
      </c>
      <c r="K16" t="s">
        <v>93</v>
      </c>
      <c r="L16">
        <v>1.0200000000000001E-2</v>
      </c>
      <c r="M16">
        <v>8</v>
      </c>
      <c r="N16">
        <v>19</v>
      </c>
      <c r="O16">
        <f t="shared" si="0"/>
        <v>42.10526315789474</v>
      </c>
      <c r="P16">
        <f t="shared" si="1"/>
        <v>42</v>
      </c>
      <c r="Q16" t="s">
        <v>57</v>
      </c>
      <c r="R16">
        <v>1.8599999999999998E-2</v>
      </c>
      <c r="S16">
        <v>38</v>
      </c>
      <c r="T16">
        <v>151</v>
      </c>
      <c r="U16">
        <f t="shared" si="2"/>
        <v>25.165562913907284</v>
      </c>
      <c r="V16">
        <f t="shared" si="3"/>
        <v>25</v>
      </c>
      <c r="W16" t="s">
        <v>76</v>
      </c>
      <c r="X16">
        <v>1.7999999999999999E-2</v>
      </c>
      <c r="Y16" t="s">
        <v>84</v>
      </c>
      <c r="Z16">
        <v>1.5100000000000001E-2</v>
      </c>
    </row>
    <row r="17" spans="1:26" x14ac:dyDescent="0.25">
      <c r="A17" t="s">
        <v>14</v>
      </c>
      <c r="C17" t="s">
        <v>123</v>
      </c>
      <c r="D17">
        <v>1.7000000000000001E-2</v>
      </c>
      <c r="E17" t="s">
        <v>123</v>
      </c>
      <c r="F17" s="3">
        <v>1.66E-2</v>
      </c>
      <c r="G17" t="s">
        <v>9</v>
      </c>
      <c r="H17">
        <v>1.61E-2</v>
      </c>
      <c r="I17" t="s">
        <v>62</v>
      </c>
      <c r="J17">
        <v>1.11E-2</v>
      </c>
      <c r="K17" t="s">
        <v>152</v>
      </c>
      <c r="L17">
        <v>1.0200000000000001E-2</v>
      </c>
      <c r="P17" t="s">
        <v>232</v>
      </c>
      <c r="Q17" t="s">
        <v>9</v>
      </c>
      <c r="R17">
        <v>1.72E-2</v>
      </c>
      <c r="V17" t="s">
        <v>232</v>
      </c>
      <c r="W17" t="s">
        <v>57</v>
      </c>
      <c r="X17">
        <v>1.7600000000000001E-2</v>
      </c>
      <c r="Y17" t="s">
        <v>129</v>
      </c>
      <c r="Z17">
        <v>1.4800000000000001E-2</v>
      </c>
    </row>
    <row r="18" spans="1:26" x14ac:dyDescent="0.25">
      <c r="A18" t="s">
        <v>15</v>
      </c>
      <c r="C18" t="s">
        <v>64</v>
      </c>
      <c r="D18">
        <v>1.6E-2</v>
      </c>
      <c r="E18" t="s">
        <v>99</v>
      </c>
      <c r="F18" s="3">
        <v>1.5699999999999999E-2</v>
      </c>
      <c r="G18" t="s">
        <v>76</v>
      </c>
      <c r="H18">
        <v>1.5599999999999999E-2</v>
      </c>
      <c r="I18" t="s">
        <v>134</v>
      </c>
      <c r="J18">
        <v>1.0999999999999999E-2</v>
      </c>
      <c r="K18" t="s">
        <v>136</v>
      </c>
      <c r="L18">
        <v>9.7999999999999997E-3</v>
      </c>
      <c r="P18">
        <f>AVERAGE(P2:P16)</f>
        <v>20.133333333333333</v>
      </c>
      <c r="Q18" t="s">
        <v>76</v>
      </c>
      <c r="R18">
        <v>1.6400000000000001E-2</v>
      </c>
      <c r="V18">
        <f>AVERAGE(V2:V16)</f>
        <v>29</v>
      </c>
      <c r="W18" t="s">
        <v>9</v>
      </c>
      <c r="X18">
        <v>1.6899999999999998E-2</v>
      </c>
      <c r="Y18" t="s">
        <v>57</v>
      </c>
      <c r="Z18">
        <v>1.47E-2</v>
      </c>
    </row>
    <row r="19" spans="1:26" x14ac:dyDescent="0.25">
      <c r="A19" t="s">
        <v>16</v>
      </c>
      <c r="C19" t="s">
        <v>99</v>
      </c>
      <c r="D19">
        <v>1.6E-2</v>
      </c>
      <c r="E19" t="s">
        <v>169</v>
      </c>
      <c r="F19" s="3">
        <v>1.5699999999999999E-2</v>
      </c>
      <c r="G19" t="s">
        <v>134</v>
      </c>
      <c r="H19">
        <v>1.5599999999999999E-2</v>
      </c>
      <c r="I19" t="s">
        <v>20</v>
      </c>
      <c r="J19">
        <v>1.09E-2</v>
      </c>
      <c r="K19" t="s">
        <v>167</v>
      </c>
      <c r="L19">
        <v>9.7000000000000003E-3</v>
      </c>
      <c r="P19" t="s">
        <v>235</v>
      </c>
      <c r="Q19" t="s">
        <v>168</v>
      </c>
      <c r="R19">
        <v>1.6199999999999999E-2</v>
      </c>
      <c r="V19" t="s">
        <v>235</v>
      </c>
      <c r="W19" t="s">
        <v>62</v>
      </c>
      <c r="X19">
        <v>1.67E-2</v>
      </c>
      <c r="Y19" t="s">
        <v>9</v>
      </c>
      <c r="Z19">
        <v>1.4200000000000001E-2</v>
      </c>
    </row>
    <row r="20" spans="1:26" x14ac:dyDescent="0.25">
      <c r="A20" t="s">
        <v>17</v>
      </c>
      <c r="C20" t="s">
        <v>169</v>
      </c>
      <c r="D20">
        <v>1.6E-2</v>
      </c>
      <c r="E20" t="s">
        <v>64</v>
      </c>
      <c r="F20" s="3">
        <v>1.55E-2</v>
      </c>
      <c r="G20" t="s">
        <v>62</v>
      </c>
      <c r="H20">
        <v>1.54E-2</v>
      </c>
      <c r="I20" t="s">
        <v>33</v>
      </c>
      <c r="J20">
        <v>1.09E-2</v>
      </c>
      <c r="K20" t="s">
        <v>89</v>
      </c>
      <c r="L20">
        <v>9.5999999999999992E-3</v>
      </c>
      <c r="P20">
        <f>STDEVA(P2:P16)</f>
        <v>9.493356072738953</v>
      </c>
      <c r="Q20" t="s">
        <v>134</v>
      </c>
      <c r="R20">
        <v>1.61E-2</v>
      </c>
      <c r="V20">
        <f>STDEVA(V2:V16)</f>
        <v>7.3872476993416543</v>
      </c>
      <c r="W20" t="s">
        <v>134</v>
      </c>
      <c r="X20">
        <v>1.6500000000000001E-2</v>
      </c>
      <c r="Y20" t="s">
        <v>90</v>
      </c>
      <c r="Z20">
        <v>1.4200000000000001E-2</v>
      </c>
    </row>
    <row r="21" spans="1:26" x14ac:dyDescent="0.25">
      <c r="A21" t="s">
        <v>18</v>
      </c>
      <c r="C21" t="s">
        <v>9</v>
      </c>
      <c r="D21">
        <v>1.4999999999999999E-2</v>
      </c>
      <c r="E21" t="s">
        <v>73</v>
      </c>
      <c r="F21" s="3">
        <v>1.47E-2</v>
      </c>
      <c r="G21" t="s">
        <v>168</v>
      </c>
      <c r="H21">
        <v>1.5299999999999999E-2</v>
      </c>
      <c r="I21" t="s">
        <v>76</v>
      </c>
      <c r="J21">
        <v>1.0699999999999999E-2</v>
      </c>
      <c r="K21" t="s">
        <v>5</v>
      </c>
      <c r="L21">
        <v>9.4000000000000004E-3</v>
      </c>
      <c r="P21" t="s">
        <v>233</v>
      </c>
      <c r="Q21" t="s">
        <v>62</v>
      </c>
      <c r="R21">
        <v>1.5900000000000001E-2</v>
      </c>
      <c r="V21" t="s">
        <v>233</v>
      </c>
      <c r="W21" t="s">
        <v>69</v>
      </c>
      <c r="X21">
        <v>1.6299999999999999E-2</v>
      </c>
      <c r="Y21" t="s">
        <v>76</v>
      </c>
      <c r="Z21">
        <v>1.4E-2</v>
      </c>
    </row>
    <row r="22" spans="1:26" x14ac:dyDescent="0.25">
      <c r="A22" t="s">
        <v>19</v>
      </c>
      <c r="C22" t="s">
        <v>69</v>
      </c>
      <c r="D22">
        <v>1.4999999999999999E-2</v>
      </c>
      <c r="E22" t="s">
        <v>9</v>
      </c>
      <c r="F22" s="3">
        <v>1.4500000000000001E-2</v>
      </c>
      <c r="G22" t="s">
        <v>69</v>
      </c>
      <c r="H22">
        <v>1.52E-2</v>
      </c>
      <c r="I22" t="s">
        <v>9</v>
      </c>
      <c r="J22">
        <v>1.04E-2</v>
      </c>
      <c r="K22" t="s">
        <v>76</v>
      </c>
      <c r="L22">
        <v>9.4000000000000004E-3</v>
      </c>
      <c r="P22">
        <f>P18-P20</f>
        <v>10.63997726059438</v>
      </c>
      <c r="Q22" t="s">
        <v>69</v>
      </c>
      <c r="R22">
        <v>1.5699999999999999E-2</v>
      </c>
      <c r="V22">
        <f>V18-V20</f>
        <v>21.612752300658347</v>
      </c>
      <c r="W22" t="s">
        <v>168</v>
      </c>
      <c r="X22">
        <v>1.6199999999999999E-2</v>
      </c>
      <c r="Y22" t="s">
        <v>152</v>
      </c>
      <c r="Z22">
        <v>1.35E-2</v>
      </c>
    </row>
    <row r="23" spans="1:26" x14ac:dyDescent="0.25">
      <c r="A23" t="s">
        <v>20</v>
      </c>
      <c r="C23" t="s">
        <v>73</v>
      </c>
      <c r="D23">
        <v>1.4999999999999999E-2</v>
      </c>
      <c r="E23" t="s">
        <v>76</v>
      </c>
      <c r="F23" s="3">
        <v>1.4500000000000001E-2</v>
      </c>
      <c r="G23" t="s">
        <v>84</v>
      </c>
      <c r="H23">
        <v>1.44E-2</v>
      </c>
      <c r="I23" t="s">
        <v>49</v>
      </c>
      <c r="J23">
        <v>1.0200000000000001E-2</v>
      </c>
      <c r="K23" t="s">
        <v>86</v>
      </c>
      <c r="L23">
        <v>9.4000000000000004E-3</v>
      </c>
      <c r="P23">
        <f>P18+P20</f>
        <v>29.626689406072288</v>
      </c>
      <c r="Q23" t="s">
        <v>152</v>
      </c>
      <c r="R23">
        <v>1.49E-2</v>
      </c>
      <c r="V23">
        <f>V18+V20</f>
        <v>36.387247699341657</v>
      </c>
      <c r="W23" t="s">
        <v>84</v>
      </c>
      <c r="X23">
        <v>1.6E-2</v>
      </c>
      <c r="Y23" t="s">
        <v>69</v>
      </c>
      <c r="Z23">
        <v>1.32E-2</v>
      </c>
    </row>
    <row r="24" spans="1:26" x14ac:dyDescent="0.25">
      <c r="A24" t="s">
        <v>21</v>
      </c>
      <c r="C24" t="s">
        <v>76</v>
      </c>
      <c r="D24">
        <v>1.4999999999999999E-2</v>
      </c>
      <c r="E24" t="s">
        <v>168</v>
      </c>
      <c r="F24" s="3">
        <v>1.4500000000000001E-2</v>
      </c>
      <c r="G24" t="s">
        <v>90</v>
      </c>
      <c r="H24">
        <v>1.4200000000000001E-2</v>
      </c>
      <c r="I24" t="s">
        <v>168</v>
      </c>
      <c r="J24">
        <v>1.01E-2</v>
      </c>
      <c r="K24" t="s">
        <v>162</v>
      </c>
      <c r="L24">
        <v>9.4000000000000004E-3</v>
      </c>
      <c r="P24" t="s">
        <v>234</v>
      </c>
      <c r="Q24" t="s">
        <v>84</v>
      </c>
      <c r="R24">
        <v>1.47E-2</v>
      </c>
      <c r="V24" t="s">
        <v>234</v>
      </c>
      <c r="W24" t="s">
        <v>152</v>
      </c>
      <c r="X24">
        <v>1.49E-2</v>
      </c>
      <c r="Y24" t="s">
        <v>134</v>
      </c>
      <c r="Z24">
        <v>1.2999999999999999E-2</v>
      </c>
    </row>
    <row r="25" spans="1:26" x14ac:dyDescent="0.25">
      <c r="A25" t="s">
        <v>22</v>
      </c>
      <c r="C25" t="s">
        <v>168</v>
      </c>
      <c r="D25">
        <v>1.4999999999999999E-2</v>
      </c>
      <c r="E25" t="s">
        <v>69</v>
      </c>
      <c r="F25" s="3">
        <v>1.41E-2</v>
      </c>
      <c r="G25" t="s">
        <v>152</v>
      </c>
      <c r="H25">
        <v>1.41E-2</v>
      </c>
      <c r="I25" t="s">
        <v>99</v>
      </c>
      <c r="J25">
        <v>9.7999999999999997E-3</v>
      </c>
      <c r="K25" t="s">
        <v>11</v>
      </c>
      <c r="L25">
        <v>9.1999999999999998E-3</v>
      </c>
      <c r="P25">
        <f>P18-2*P20</f>
        <v>1.1466211878554269</v>
      </c>
      <c r="Q25" t="s">
        <v>90</v>
      </c>
      <c r="R25">
        <v>1.35E-2</v>
      </c>
      <c r="V25">
        <f>V18-2*V20</f>
        <v>14.225504601316691</v>
      </c>
      <c r="W25" t="s">
        <v>90</v>
      </c>
      <c r="X25">
        <v>1.4200000000000001E-2</v>
      </c>
      <c r="Y25" t="s">
        <v>168</v>
      </c>
      <c r="Z25">
        <v>1.2699999999999999E-2</v>
      </c>
    </row>
    <row r="26" spans="1:26" x14ac:dyDescent="0.25">
      <c r="A26" t="s">
        <v>23</v>
      </c>
      <c r="C26" t="s">
        <v>62</v>
      </c>
      <c r="D26">
        <v>1.2999999999999999E-2</v>
      </c>
      <c r="E26" t="s">
        <v>181</v>
      </c>
      <c r="F26" s="3">
        <v>1.38E-2</v>
      </c>
      <c r="G26" t="s">
        <v>99</v>
      </c>
      <c r="H26">
        <v>1.26E-2</v>
      </c>
      <c r="I26" t="s">
        <v>145</v>
      </c>
      <c r="J26">
        <v>9.7999999999999997E-3</v>
      </c>
      <c r="K26" t="s">
        <v>31</v>
      </c>
      <c r="L26">
        <v>9.1999999999999998E-3</v>
      </c>
      <c r="P26">
        <f>P18+2*P20</f>
        <v>39.120045478811235</v>
      </c>
      <c r="Q26" t="s">
        <v>99</v>
      </c>
      <c r="R26">
        <v>1.29E-2</v>
      </c>
      <c r="V26">
        <f>V18+2*V20</f>
        <v>43.774495398683307</v>
      </c>
      <c r="W26" t="s">
        <v>99</v>
      </c>
      <c r="X26">
        <v>1.4E-2</v>
      </c>
      <c r="Y26" t="s">
        <v>99</v>
      </c>
      <c r="Z26">
        <v>1.24E-2</v>
      </c>
    </row>
    <row r="27" spans="1:26" x14ac:dyDescent="0.25">
      <c r="A27" t="s">
        <v>24</v>
      </c>
      <c r="C27" t="s">
        <v>134</v>
      </c>
      <c r="D27">
        <v>1.2999999999999999E-2</v>
      </c>
      <c r="E27" t="s">
        <v>56</v>
      </c>
      <c r="F27" s="3">
        <v>1.3100000000000001E-2</v>
      </c>
      <c r="G27" t="s">
        <v>49</v>
      </c>
      <c r="H27">
        <v>1.15E-2</v>
      </c>
      <c r="I27" t="s">
        <v>152</v>
      </c>
      <c r="J27">
        <v>9.7000000000000003E-3</v>
      </c>
      <c r="K27" t="s">
        <v>68</v>
      </c>
      <c r="L27">
        <v>9.1000000000000004E-3</v>
      </c>
      <c r="Q27" t="s">
        <v>11</v>
      </c>
      <c r="R27">
        <v>1.1900000000000001E-2</v>
      </c>
      <c r="V27" t="s">
        <v>236</v>
      </c>
      <c r="W27" t="s">
        <v>11</v>
      </c>
      <c r="X27">
        <v>1.2699999999999999E-2</v>
      </c>
      <c r="Y27" t="s">
        <v>145</v>
      </c>
      <c r="Z27">
        <v>1.1599999999999999E-2</v>
      </c>
    </row>
    <row r="28" spans="1:26" x14ac:dyDescent="0.25">
      <c r="A28" t="s">
        <v>25</v>
      </c>
      <c r="C28" t="s">
        <v>84</v>
      </c>
      <c r="D28">
        <v>1.2E-2</v>
      </c>
      <c r="E28" t="s">
        <v>134</v>
      </c>
      <c r="F28" s="3">
        <v>1.2699999999999999E-2</v>
      </c>
      <c r="G28" t="s">
        <v>145</v>
      </c>
      <c r="H28">
        <v>1.14E-2</v>
      </c>
      <c r="I28" t="s">
        <v>165</v>
      </c>
      <c r="J28">
        <v>9.4999999999999998E-3</v>
      </c>
      <c r="K28" t="s">
        <v>9</v>
      </c>
      <c r="L28">
        <v>8.9999999999999993E-3</v>
      </c>
      <c r="Q28" t="s">
        <v>49</v>
      </c>
      <c r="R28">
        <v>1.15E-2</v>
      </c>
      <c r="V28">
        <f>_xlfn.F.TEST(P2:P16,V2:V16)</f>
        <v>0.3590011850708002</v>
      </c>
      <c r="W28" t="s">
        <v>145</v>
      </c>
      <c r="X28">
        <v>1.2500000000000001E-2</v>
      </c>
      <c r="Y28" t="s">
        <v>11</v>
      </c>
      <c r="Z28">
        <v>1.0999999999999999E-2</v>
      </c>
    </row>
    <row r="29" spans="1:26" x14ac:dyDescent="0.25">
      <c r="A29" t="s">
        <v>26</v>
      </c>
      <c r="C29" t="s">
        <v>152</v>
      </c>
      <c r="D29">
        <v>1.2E-2</v>
      </c>
      <c r="E29" t="s">
        <v>62</v>
      </c>
      <c r="F29" s="3">
        <v>1.23E-2</v>
      </c>
      <c r="G29" t="s">
        <v>165</v>
      </c>
      <c r="H29">
        <v>1.12E-2</v>
      </c>
      <c r="I29" t="s">
        <v>97</v>
      </c>
      <c r="J29">
        <v>9.2999999999999992E-3</v>
      </c>
      <c r="K29" t="s">
        <v>19</v>
      </c>
      <c r="L29">
        <v>8.8000000000000005E-3</v>
      </c>
      <c r="Q29" t="s">
        <v>64</v>
      </c>
      <c r="R29">
        <v>1.14E-2</v>
      </c>
      <c r="W29" t="s">
        <v>49</v>
      </c>
      <c r="X29">
        <v>1.17E-2</v>
      </c>
      <c r="Y29" t="s">
        <v>165</v>
      </c>
      <c r="Z29">
        <v>1.06E-2</v>
      </c>
    </row>
    <row r="30" spans="1:26" x14ac:dyDescent="0.25">
      <c r="A30" t="s">
        <v>27</v>
      </c>
      <c r="C30" t="s">
        <v>181</v>
      </c>
      <c r="D30">
        <v>1.2E-2</v>
      </c>
      <c r="E30" t="s">
        <v>152</v>
      </c>
      <c r="F30" s="3">
        <v>1.21E-2</v>
      </c>
      <c r="G30" t="s">
        <v>11</v>
      </c>
      <c r="H30">
        <v>1.0999999999999999E-2</v>
      </c>
      <c r="I30" t="s">
        <v>136</v>
      </c>
      <c r="J30">
        <v>9.2999999999999992E-3</v>
      </c>
      <c r="K30" t="s">
        <v>29</v>
      </c>
      <c r="L30">
        <v>8.6999999999999994E-3</v>
      </c>
      <c r="Q30" t="s">
        <v>145</v>
      </c>
      <c r="R30">
        <v>1.14E-2</v>
      </c>
      <c r="W30" t="s">
        <v>165</v>
      </c>
      <c r="X30">
        <v>1.17E-2</v>
      </c>
      <c r="Y30" t="s">
        <v>49</v>
      </c>
      <c r="Z30">
        <v>1.04E-2</v>
      </c>
    </row>
    <row r="31" spans="1:26" x14ac:dyDescent="0.25">
      <c r="A31" t="s">
        <v>28</v>
      </c>
      <c r="C31" t="s">
        <v>56</v>
      </c>
      <c r="D31">
        <v>1.0999999999999999E-2</v>
      </c>
      <c r="E31" t="s">
        <v>84</v>
      </c>
      <c r="F31" s="3">
        <v>1.1299999999999999E-2</v>
      </c>
      <c r="G31" t="s">
        <v>64</v>
      </c>
      <c r="H31">
        <v>1.0999999999999999E-2</v>
      </c>
      <c r="I31" t="s">
        <v>176</v>
      </c>
      <c r="J31">
        <v>9.1999999999999998E-3</v>
      </c>
      <c r="K31" t="s">
        <v>176</v>
      </c>
      <c r="L31">
        <v>8.6999999999999994E-3</v>
      </c>
      <c r="Q31" t="s">
        <v>165</v>
      </c>
      <c r="R31">
        <v>1.12E-2</v>
      </c>
      <c r="W31" t="s">
        <v>64</v>
      </c>
      <c r="X31">
        <v>1.1599999999999999E-2</v>
      </c>
      <c r="Y31" t="s">
        <v>97</v>
      </c>
      <c r="Z31">
        <v>1.04E-2</v>
      </c>
    </row>
    <row r="32" spans="1:26" x14ac:dyDescent="0.25">
      <c r="A32" t="s">
        <v>29</v>
      </c>
      <c r="C32" t="s">
        <v>11</v>
      </c>
      <c r="D32">
        <v>0.01</v>
      </c>
      <c r="E32" t="s">
        <v>11</v>
      </c>
      <c r="F32" s="3">
        <v>9.9000000000000008E-3</v>
      </c>
      <c r="G32" t="s">
        <v>136</v>
      </c>
      <c r="H32">
        <v>9.5999999999999992E-3</v>
      </c>
      <c r="I32" t="s">
        <v>57</v>
      </c>
      <c r="J32">
        <v>8.8000000000000005E-3</v>
      </c>
      <c r="K32" t="s">
        <v>95</v>
      </c>
      <c r="L32">
        <v>8.6E-3</v>
      </c>
      <c r="Q32" t="s">
        <v>96</v>
      </c>
      <c r="R32">
        <v>0.01</v>
      </c>
      <c r="W32" t="s">
        <v>96</v>
      </c>
      <c r="X32">
        <v>1.0800000000000001E-2</v>
      </c>
      <c r="Y32" t="s">
        <v>64</v>
      </c>
      <c r="Z32">
        <v>1.0200000000000001E-2</v>
      </c>
    </row>
    <row r="33" spans="1:26" x14ac:dyDescent="0.25">
      <c r="A33" t="s">
        <v>30</v>
      </c>
      <c r="C33" t="s">
        <v>90</v>
      </c>
      <c r="D33">
        <v>0.01</v>
      </c>
      <c r="E33" t="s">
        <v>96</v>
      </c>
      <c r="F33" s="3">
        <v>9.9000000000000008E-3</v>
      </c>
      <c r="G33" t="s">
        <v>96</v>
      </c>
      <c r="H33">
        <v>9.4999999999999998E-3</v>
      </c>
      <c r="I33" t="s">
        <v>122</v>
      </c>
      <c r="J33">
        <v>8.5000000000000006E-3</v>
      </c>
      <c r="K33" t="s">
        <v>122</v>
      </c>
      <c r="L33">
        <v>8.5000000000000006E-3</v>
      </c>
      <c r="Q33" t="s">
        <v>183</v>
      </c>
      <c r="R33">
        <v>0.01</v>
      </c>
      <c r="W33" t="s">
        <v>136</v>
      </c>
      <c r="X33">
        <v>1.04E-2</v>
      </c>
      <c r="Y33" t="s">
        <v>117</v>
      </c>
      <c r="Z33">
        <v>0.01</v>
      </c>
    </row>
    <row r="34" spans="1:26" x14ac:dyDescent="0.25">
      <c r="A34" t="s">
        <v>31</v>
      </c>
      <c r="C34" t="s">
        <v>96</v>
      </c>
      <c r="D34">
        <v>0.01</v>
      </c>
      <c r="E34" t="s">
        <v>145</v>
      </c>
      <c r="F34" s="3">
        <v>9.5999999999999992E-3</v>
      </c>
      <c r="G34" t="s">
        <v>97</v>
      </c>
      <c r="H34">
        <v>9.4000000000000004E-3</v>
      </c>
      <c r="I34" t="s">
        <v>64</v>
      </c>
      <c r="J34">
        <v>8.2000000000000007E-3</v>
      </c>
      <c r="K34" t="s">
        <v>165</v>
      </c>
      <c r="L34">
        <v>8.5000000000000006E-3</v>
      </c>
      <c r="Q34" t="s">
        <v>82</v>
      </c>
      <c r="R34">
        <v>9.7999999999999997E-3</v>
      </c>
      <c r="W34" t="s">
        <v>75</v>
      </c>
      <c r="X34">
        <v>1.03E-2</v>
      </c>
      <c r="Y34" t="s">
        <v>136</v>
      </c>
      <c r="Z34">
        <v>9.7000000000000003E-3</v>
      </c>
    </row>
    <row r="35" spans="1:26" x14ac:dyDescent="0.25">
      <c r="A35" t="s">
        <v>32</v>
      </c>
      <c r="C35" t="s">
        <v>145</v>
      </c>
      <c r="D35">
        <v>0.01</v>
      </c>
      <c r="E35" t="s">
        <v>90</v>
      </c>
      <c r="F35" s="3">
        <v>9.4000000000000004E-3</v>
      </c>
      <c r="G35" t="s">
        <v>100</v>
      </c>
      <c r="H35">
        <v>9.4000000000000004E-3</v>
      </c>
      <c r="I35" t="s">
        <v>117</v>
      </c>
      <c r="J35">
        <v>8.2000000000000007E-3</v>
      </c>
      <c r="K35" t="s">
        <v>74</v>
      </c>
      <c r="L35">
        <v>8.3999999999999995E-3</v>
      </c>
      <c r="Q35" t="s">
        <v>100</v>
      </c>
      <c r="R35">
        <v>9.5999999999999992E-3</v>
      </c>
      <c r="W35" t="s">
        <v>100</v>
      </c>
      <c r="X35">
        <v>1.03E-2</v>
      </c>
      <c r="Y35" t="s">
        <v>100</v>
      </c>
      <c r="Z35">
        <v>9.1000000000000004E-3</v>
      </c>
    </row>
    <row r="36" spans="1:26" x14ac:dyDescent="0.25">
      <c r="A36" t="s">
        <v>33</v>
      </c>
      <c r="C36" t="s">
        <v>49</v>
      </c>
      <c r="D36">
        <v>8.9999999999999993E-3</v>
      </c>
      <c r="E36" t="s">
        <v>49</v>
      </c>
      <c r="F36" s="3">
        <v>8.8000000000000005E-3</v>
      </c>
      <c r="G36" t="s">
        <v>183</v>
      </c>
      <c r="H36">
        <v>9.4000000000000004E-3</v>
      </c>
      <c r="I36" t="s">
        <v>1</v>
      </c>
      <c r="J36">
        <v>8.0999999999999996E-3</v>
      </c>
      <c r="K36" t="s">
        <v>100</v>
      </c>
      <c r="L36">
        <v>8.3999999999999995E-3</v>
      </c>
      <c r="Q36" t="s">
        <v>136</v>
      </c>
      <c r="R36">
        <v>9.2999999999999992E-3</v>
      </c>
      <c r="W36" t="s">
        <v>37</v>
      </c>
      <c r="X36">
        <v>1.01E-2</v>
      </c>
      <c r="Y36" t="s">
        <v>183</v>
      </c>
      <c r="Z36">
        <v>9.1000000000000004E-3</v>
      </c>
    </row>
    <row r="37" spans="1:26" x14ac:dyDescent="0.25">
      <c r="A37" t="s">
        <v>34</v>
      </c>
      <c r="C37" t="s">
        <v>165</v>
      </c>
      <c r="D37">
        <v>8.9999999999999993E-3</v>
      </c>
      <c r="E37" t="s">
        <v>183</v>
      </c>
      <c r="F37" s="3">
        <v>8.6999999999999994E-3</v>
      </c>
      <c r="G37" t="s">
        <v>82</v>
      </c>
      <c r="H37">
        <v>9.1000000000000004E-3</v>
      </c>
      <c r="I37" t="s">
        <v>37</v>
      </c>
      <c r="J37">
        <v>7.9000000000000008E-3</v>
      </c>
      <c r="K37" t="s">
        <v>102</v>
      </c>
      <c r="L37">
        <v>8.2000000000000007E-3</v>
      </c>
      <c r="Q37" t="s">
        <v>37</v>
      </c>
      <c r="R37">
        <v>9.1000000000000004E-3</v>
      </c>
      <c r="W37" t="s">
        <v>97</v>
      </c>
      <c r="X37">
        <v>9.9000000000000008E-3</v>
      </c>
      <c r="Y37" t="s">
        <v>96</v>
      </c>
      <c r="Z37">
        <v>8.9999999999999993E-3</v>
      </c>
    </row>
    <row r="38" spans="1:26" x14ac:dyDescent="0.25">
      <c r="A38" t="s">
        <v>35</v>
      </c>
      <c r="C38" t="s">
        <v>183</v>
      </c>
      <c r="D38">
        <v>8.9999999999999993E-3</v>
      </c>
      <c r="E38" t="s">
        <v>165</v>
      </c>
      <c r="F38" s="3">
        <v>8.6E-3</v>
      </c>
      <c r="G38" t="s">
        <v>37</v>
      </c>
      <c r="H38">
        <v>8.9999999999999993E-3</v>
      </c>
      <c r="I38" t="s">
        <v>100</v>
      </c>
      <c r="J38">
        <v>7.9000000000000008E-3</v>
      </c>
      <c r="K38" t="s">
        <v>107</v>
      </c>
      <c r="L38">
        <v>8.2000000000000007E-3</v>
      </c>
      <c r="Q38" t="s">
        <v>75</v>
      </c>
      <c r="R38">
        <v>9.1000000000000004E-3</v>
      </c>
      <c r="W38" t="s">
        <v>183</v>
      </c>
      <c r="X38">
        <v>9.7000000000000003E-3</v>
      </c>
      <c r="Y38" t="s">
        <v>124</v>
      </c>
      <c r="Z38">
        <v>8.8999999999999999E-3</v>
      </c>
    </row>
    <row r="39" spans="1:26" x14ac:dyDescent="0.25">
      <c r="A39" t="s">
        <v>36</v>
      </c>
      <c r="C39" t="s">
        <v>75</v>
      </c>
      <c r="D39">
        <v>8.0000000000000002E-3</v>
      </c>
      <c r="E39" t="s">
        <v>82</v>
      </c>
      <c r="F39" s="3">
        <v>8.0999999999999996E-3</v>
      </c>
      <c r="G39" t="s">
        <v>176</v>
      </c>
      <c r="H39">
        <v>8.8000000000000005E-3</v>
      </c>
      <c r="I39" t="s">
        <v>124</v>
      </c>
      <c r="J39">
        <v>7.7000000000000002E-3</v>
      </c>
      <c r="K39" t="s">
        <v>132</v>
      </c>
      <c r="L39">
        <v>8.2000000000000007E-3</v>
      </c>
      <c r="Q39" t="s">
        <v>97</v>
      </c>
      <c r="R39">
        <v>9.1000000000000004E-3</v>
      </c>
      <c r="W39" t="s">
        <v>82</v>
      </c>
      <c r="X39">
        <v>9.5999999999999992E-3</v>
      </c>
      <c r="Y39" t="s">
        <v>176</v>
      </c>
      <c r="Z39">
        <v>8.8999999999999999E-3</v>
      </c>
    </row>
    <row r="40" spans="1:26" x14ac:dyDescent="0.25">
      <c r="A40" t="s">
        <v>37</v>
      </c>
      <c r="C40" t="s">
        <v>82</v>
      </c>
      <c r="D40">
        <v>8.0000000000000002E-3</v>
      </c>
      <c r="E40" t="s">
        <v>100</v>
      </c>
      <c r="F40" s="3">
        <v>8.0999999999999996E-3</v>
      </c>
      <c r="G40" t="s">
        <v>75</v>
      </c>
      <c r="H40">
        <v>8.6E-3</v>
      </c>
      <c r="I40" t="s">
        <v>158</v>
      </c>
      <c r="J40">
        <v>7.4000000000000003E-3</v>
      </c>
      <c r="K40" t="s">
        <v>20</v>
      </c>
      <c r="L40">
        <v>8.0999999999999996E-3</v>
      </c>
      <c r="Q40" t="s">
        <v>176</v>
      </c>
      <c r="R40">
        <v>8.5000000000000006E-3</v>
      </c>
      <c r="W40" t="s">
        <v>31</v>
      </c>
      <c r="X40">
        <v>8.9999999999999993E-3</v>
      </c>
      <c r="Y40" t="s">
        <v>82</v>
      </c>
      <c r="Z40">
        <v>8.8000000000000005E-3</v>
      </c>
    </row>
    <row r="41" spans="1:26" x14ac:dyDescent="0.25">
      <c r="A41" t="s">
        <v>38</v>
      </c>
      <c r="C41" t="s">
        <v>100</v>
      </c>
      <c r="D41">
        <v>8.0000000000000002E-3</v>
      </c>
      <c r="E41" t="s">
        <v>75</v>
      </c>
      <c r="F41" s="3">
        <v>7.7999999999999996E-3</v>
      </c>
      <c r="G41" t="s">
        <v>122</v>
      </c>
      <c r="H41">
        <v>8.2000000000000007E-3</v>
      </c>
      <c r="I41" t="s">
        <v>107</v>
      </c>
      <c r="J41">
        <v>7.1000000000000004E-3</v>
      </c>
      <c r="K41" t="s">
        <v>72</v>
      </c>
      <c r="L41">
        <v>8.0999999999999996E-3</v>
      </c>
      <c r="Q41" t="s">
        <v>31</v>
      </c>
      <c r="R41">
        <v>7.9000000000000008E-3</v>
      </c>
      <c r="W41" t="s">
        <v>176</v>
      </c>
      <c r="X41">
        <v>8.9999999999999993E-3</v>
      </c>
      <c r="Y41" t="s">
        <v>75</v>
      </c>
      <c r="Z41">
        <v>8.6999999999999994E-3</v>
      </c>
    </row>
    <row r="42" spans="1:26" x14ac:dyDescent="0.25">
      <c r="A42" t="s">
        <v>39</v>
      </c>
      <c r="C42" t="s">
        <v>31</v>
      </c>
      <c r="D42">
        <v>7.0000000000000001E-3</v>
      </c>
      <c r="E42" t="s">
        <v>97</v>
      </c>
      <c r="F42" s="3">
        <v>7.0000000000000001E-3</v>
      </c>
      <c r="G42" t="s">
        <v>31</v>
      </c>
      <c r="H42">
        <v>7.7000000000000002E-3</v>
      </c>
      <c r="I42" t="s">
        <v>114</v>
      </c>
      <c r="J42">
        <v>7.1000000000000004E-3</v>
      </c>
      <c r="K42" t="s">
        <v>123</v>
      </c>
      <c r="L42">
        <v>8.0999999999999996E-3</v>
      </c>
      <c r="Q42" t="s">
        <v>122</v>
      </c>
      <c r="R42">
        <v>7.7999999999999996E-3</v>
      </c>
      <c r="W42" t="s">
        <v>12</v>
      </c>
      <c r="X42">
        <v>8.0000000000000002E-3</v>
      </c>
      <c r="Y42" t="s">
        <v>31</v>
      </c>
      <c r="Z42">
        <v>8.5000000000000006E-3</v>
      </c>
    </row>
    <row r="43" spans="1:26" x14ac:dyDescent="0.25">
      <c r="A43" t="s">
        <v>40</v>
      </c>
      <c r="C43" t="s">
        <v>37</v>
      </c>
      <c r="D43">
        <v>7.0000000000000001E-3</v>
      </c>
      <c r="E43" t="s">
        <v>176</v>
      </c>
      <c r="F43" s="3">
        <v>7.0000000000000001E-3</v>
      </c>
      <c r="G43" t="s">
        <v>124</v>
      </c>
      <c r="H43">
        <v>7.6E-3</v>
      </c>
      <c r="I43" t="s">
        <v>11</v>
      </c>
      <c r="J43">
        <v>7.0000000000000001E-3</v>
      </c>
      <c r="K43" t="s">
        <v>133</v>
      </c>
      <c r="L43">
        <v>8.0999999999999996E-3</v>
      </c>
      <c r="Q43" t="s">
        <v>124</v>
      </c>
      <c r="R43">
        <v>7.3000000000000001E-3</v>
      </c>
      <c r="W43" t="s">
        <v>122</v>
      </c>
      <c r="X43">
        <v>8.0000000000000002E-3</v>
      </c>
      <c r="Y43" t="s">
        <v>37</v>
      </c>
      <c r="Z43">
        <v>8.5000000000000006E-3</v>
      </c>
    </row>
    <row r="44" spans="1:26" x14ac:dyDescent="0.25">
      <c r="A44" t="s">
        <v>41</v>
      </c>
      <c r="C44" t="s">
        <v>40</v>
      </c>
      <c r="D44">
        <v>7.0000000000000001E-3</v>
      </c>
      <c r="E44" t="s">
        <v>122</v>
      </c>
      <c r="F44" s="3">
        <v>6.7999999999999996E-3</v>
      </c>
      <c r="G44" t="s">
        <v>117</v>
      </c>
      <c r="H44">
        <v>7.4999999999999997E-3</v>
      </c>
      <c r="I44" t="s">
        <v>96</v>
      </c>
      <c r="J44">
        <v>7.0000000000000001E-3</v>
      </c>
      <c r="K44" t="s">
        <v>57</v>
      </c>
      <c r="L44">
        <v>7.7999999999999996E-3</v>
      </c>
      <c r="Q44" t="s">
        <v>12</v>
      </c>
      <c r="R44">
        <v>7.1999999999999998E-3</v>
      </c>
      <c r="W44" t="s">
        <v>118</v>
      </c>
      <c r="X44">
        <v>7.9000000000000008E-3</v>
      </c>
      <c r="Y44" t="s">
        <v>122</v>
      </c>
      <c r="Z44">
        <v>8.5000000000000006E-3</v>
      </c>
    </row>
    <row r="45" spans="1:26" x14ac:dyDescent="0.25">
      <c r="A45" t="s">
        <v>42</v>
      </c>
      <c r="C45" t="s">
        <v>97</v>
      </c>
      <c r="D45">
        <v>7.0000000000000001E-3</v>
      </c>
      <c r="E45" t="s">
        <v>37</v>
      </c>
      <c r="F45" s="3">
        <v>6.7000000000000002E-3</v>
      </c>
      <c r="G45" t="s">
        <v>107</v>
      </c>
      <c r="H45">
        <v>7.1000000000000004E-3</v>
      </c>
      <c r="I45" t="s">
        <v>183</v>
      </c>
      <c r="J45">
        <v>6.8999999999999999E-3</v>
      </c>
      <c r="K45" t="s">
        <v>105</v>
      </c>
      <c r="L45">
        <v>7.7999999999999996E-3</v>
      </c>
      <c r="Q45" t="s">
        <v>40</v>
      </c>
      <c r="R45">
        <v>7.1000000000000004E-3</v>
      </c>
      <c r="W45" t="s">
        <v>124</v>
      </c>
      <c r="X45">
        <v>7.9000000000000008E-3</v>
      </c>
      <c r="Y45" t="s">
        <v>158</v>
      </c>
      <c r="Z45">
        <v>8.2000000000000007E-3</v>
      </c>
    </row>
    <row r="46" spans="1:26" x14ac:dyDescent="0.25">
      <c r="A46" t="s">
        <v>43</v>
      </c>
      <c r="C46" t="s">
        <v>117</v>
      </c>
      <c r="D46">
        <v>7.0000000000000001E-3</v>
      </c>
      <c r="E46" t="s">
        <v>117</v>
      </c>
      <c r="F46" s="3">
        <v>6.7000000000000002E-3</v>
      </c>
      <c r="G46" t="s">
        <v>118</v>
      </c>
      <c r="H46">
        <v>7.1000000000000004E-3</v>
      </c>
      <c r="I46" t="s">
        <v>118</v>
      </c>
      <c r="J46">
        <v>6.7000000000000002E-3</v>
      </c>
      <c r="K46" t="s">
        <v>115</v>
      </c>
      <c r="L46">
        <v>7.7999999999999996E-3</v>
      </c>
      <c r="Q46" t="s">
        <v>107</v>
      </c>
      <c r="R46">
        <v>7.1000000000000004E-3</v>
      </c>
      <c r="W46" t="s">
        <v>40</v>
      </c>
      <c r="X46">
        <v>7.7000000000000002E-3</v>
      </c>
      <c r="Y46" t="s">
        <v>107</v>
      </c>
      <c r="Z46">
        <v>7.7999999999999996E-3</v>
      </c>
    </row>
    <row r="47" spans="1:26" x14ac:dyDescent="0.25">
      <c r="A47" t="s">
        <v>44</v>
      </c>
      <c r="C47" t="s">
        <v>122</v>
      </c>
      <c r="D47">
        <v>7.0000000000000001E-3</v>
      </c>
      <c r="E47" t="s">
        <v>136</v>
      </c>
      <c r="F47" s="3">
        <v>6.7000000000000002E-3</v>
      </c>
      <c r="G47" t="s">
        <v>12</v>
      </c>
      <c r="H47">
        <v>7.0000000000000001E-3</v>
      </c>
      <c r="I47" t="s">
        <v>31</v>
      </c>
      <c r="J47">
        <v>6.6E-3</v>
      </c>
      <c r="K47" t="s">
        <v>125</v>
      </c>
      <c r="L47">
        <v>7.7999999999999996E-3</v>
      </c>
      <c r="Q47" t="s">
        <v>118</v>
      </c>
      <c r="R47">
        <v>7.1000000000000004E-3</v>
      </c>
      <c r="W47" t="s">
        <v>117</v>
      </c>
      <c r="X47">
        <v>7.7000000000000002E-3</v>
      </c>
      <c r="Y47" t="s">
        <v>118</v>
      </c>
      <c r="Z47">
        <v>7.4999999999999997E-3</v>
      </c>
    </row>
    <row r="48" spans="1:26" x14ac:dyDescent="0.25">
      <c r="A48" t="s">
        <v>45</v>
      </c>
      <c r="C48" t="s">
        <v>136</v>
      </c>
      <c r="D48">
        <v>7.0000000000000001E-3</v>
      </c>
      <c r="E48" t="s">
        <v>31</v>
      </c>
      <c r="F48" s="3">
        <v>6.6E-3</v>
      </c>
      <c r="G48" t="s">
        <v>40</v>
      </c>
      <c r="H48">
        <v>6.7999999999999996E-3</v>
      </c>
      <c r="I48" t="s">
        <v>75</v>
      </c>
      <c r="J48">
        <v>6.6E-3</v>
      </c>
      <c r="K48" t="s">
        <v>110</v>
      </c>
      <c r="L48">
        <v>7.6E-3</v>
      </c>
      <c r="Q48" t="s">
        <v>117</v>
      </c>
      <c r="R48">
        <v>7.0000000000000001E-3</v>
      </c>
      <c r="W48" t="s">
        <v>107</v>
      </c>
      <c r="X48">
        <v>7.4999999999999997E-3</v>
      </c>
      <c r="Y48" t="s">
        <v>1</v>
      </c>
      <c r="Z48">
        <v>7.4000000000000003E-3</v>
      </c>
    </row>
    <row r="49" spans="1:26" x14ac:dyDescent="0.25">
      <c r="A49" t="s">
        <v>46</v>
      </c>
      <c r="C49" t="s">
        <v>176</v>
      </c>
      <c r="D49">
        <v>7.0000000000000001E-3</v>
      </c>
      <c r="E49" t="s">
        <v>40</v>
      </c>
      <c r="F49" s="3">
        <v>6.4000000000000003E-3</v>
      </c>
      <c r="G49" t="s">
        <v>1</v>
      </c>
      <c r="H49">
        <v>6.3E-3</v>
      </c>
      <c r="I49" t="s">
        <v>82</v>
      </c>
      <c r="J49">
        <v>6.4000000000000003E-3</v>
      </c>
      <c r="K49" t="s">
        <v>30</v>
      </c>
      <c r="L49">
        <v>7.4999999999999997E-3</v>
      </c>
      <c r="Q49" t="s">
        <v>5</v>
      </c>
      <c r="R49">
        <v>5.7999999999999996E-3</v>
      </c>
      <c r="W49" t="s">
        <v>5</v>
      </c>
      <c r="X49">
        <v>6.6E-3</v>
      </c>
      <c r="Y49" t="s">
        <v>12</v>
      </c>
      <c r="Z49">
        <v>7.4000000000000003E-3</v>
      </c>
    </row>
    <row r="50" spans="1:26" x14ac:dyDescent="0.25">
      <c r="A50" t="s">
        <v>47</v>
      </c>
      <c r="C50" t="s">
        <v>12</v>
      </c>
      <c r="D50">
        <v>6.0000000000000001E-3</v>
      </c>
      <c r="E50" t="s">
        <v>39</v>
      </c>
      <c r="F50" s="3">
        <v>6.1999999999999998E-3</v>
      </c>
      <c r="G50" t="s">
        <v>114</v>
      </c>
      <c r="H50">
        <v>6.0000000000000001E-3</v>
      </c>
      <c r="I50" t="s">
        <v>19</v>
      </c>
      <c r="J50">
        <v>6.0000000000000001E-3</v>
      </c>
      <c r="K50" t="s">
        <v>114</v>
      </c>
      <c r="L50">
        <v>7.4999999999999997E-3</v>
      </c>
      <c r="Q50" t="s">
        <v>125</v>
      </c>
      <c r="R50">
        <v>5.7000000000000002E-3</v>
      </c>
      <c r="W50" t="s">
        <v>26</v>
      </c>
      <c r="X50">
        <v>6.4999999999999997E-3</v>
      </c>
      <c r="Y50" t="s">
        <v>5</v>
      </c>
      <c r="Z50">
        <v>7.1000000000000004E-3</v>
      </c>
    </row>
    <row r="51" spans="1:26" x14ac:dyDescent="0.25">
      <c r="A51" t="s">
        <v>48</v>
      </c>
      <c r="C51" t="s">
        <v>39</v>
      </c>
      <c r="D51">
        <v>6.0000000000000001E-3</v>
      </c>
      <c r="E51" t="s">
        <v>12</v>
      </c>
      <c r="F51" s="3">
        <v>5.7999999999999996E-3</v>
      </c>
      <c r="G51" t="s">
        <v>158</v>
      </c>
      <c r="H51">
        <v>6.0000000000000001E-3</v>
      </c>
      <c r="I51" t="s">
        <v>12</v>
      </c>
      <c r="J51">
        <v>5.8999999999999999E-3</v>
      </c>
      <c r="K51" t="s">
        <v>121</v>
      </c>
      <c r="L51">
        <v>7.4999999999999997E-3</v>
      </c>
      <c r="Q51" t="s">
        <v>1</v>
      </c>
      <c r="R51">
        <v>5.5999999999999999E-3</v>
      </c>
      <c r="W51" t="s">
        <v>114</v>
      </c>
      <c r="X51">
        <v>6.3E-3</v>
      </c>
      <c r="Y51" t="s">
        <v>40</v>
      </c>
      <c r="Z51">
        <v>7.1000000000000004E-3</v>
      </c>
    </row>
    <row r="52" spans="1:26" x14ac:dyDescent="0.25">
      <c r="A52" t="s">
        <v>49</v>
      </c>
      <c r="C52" t="s">
        <v>79</v>
      </c>
      <c r="D52">
        <v>6.0000000000000001E-3</v>
      </c>
      <c r="E52" t="s">
        <v>107</v>
      </c>
      <c r="F52" s="3">
        <v>5.7999999999999996E-3</v>
      </c>
      <c r="G52" t="s">
        <v>5</v>
      </c>
      <c r="H52">
        <v>5.7000000000000002E-3</v>
      </c>
      <c r="I52" t="s">
        <v>153</v>
      </c>
      <c r="J52">
        <v>5.8999999999999999E-3</v>
      </c>
      <c r="K52" t="s">
        <v>49</v>
      </c>
      <c r="L52">
        <v>7.4000000000000003E-3</v>
      </c>
      <c r="Q52" t="s">
        <v>114</v>
      </c>
      <c r="R52">
        <v>5.5999999999999999E-3</v>
      </c>
      <c r="W52" t="s">
        <v>125</v>
      </c>
      <c r="X52">
        <v>6.1999999999999998E-3</v>
      </c>
      <c r="Y52" t="s">
        <v>29</v>
      </c>
      <c r="Z52">
        <v>6.6E-3</v>
      </c>
    </row>
    <row r="53" spans="1:26" x14ac:dyDescent="0.25">
      <c r="A53" t="s">
        <v>50</v>
      </c>
      <c r="C53" t="s">
        <v>107</v>
      </c>
      <c r="D53">
        <v>6.0000000000000001E-3</v>
      </c>
      <c r="E53" t="s">
        <v>79</v>
      </c>
      <c r="F53" s="3">
        <v>5.7000000000000002E-3</v>
      </c>
      <c r="G53" t="s">
        <v>125</v>
      </c>
      <c r="H53">
        <v>5.7000000000000002E-3</v>
      </c>
      <c r="I53" t="s">
        <v>40</v>
      </c>
      <c r="J53">
        <v>5.7999999999999996E-3</v>
      </c>
      <c r="K53" t="s">
        <v>69</v>
      </c>
      <c r="L53">
        <v>7.4000000000000003E-3</v>
      </c>
      <c r="Q53" t="s">
        <v>26</v>
      </c>
      <c r="R53">
        <v>5.4999999999999997E-3</v>
      </c>
      <c r="W53" t="s">
        <v>158</v>
      </c>
      <c r="X53">
        <v>6.1999999999999998E-3</v>
      </c>
      <c r="Y53" t="s">
        <v>114</v>
      </c>
      <c r="Z53">
        <v>6.4000000000000003E-3</v>
      </c>
    </row>
    <row r="54" spans="1:26" x14ac:dyDescent="0.25">
      <c r="A54" t="s">
        <v>51</v>
      </c>
      <c r="C54" t="s">
        <v>120</v>
      </c>
      <c r="D54">
        <v>6.0000000000000001E-3</v>
      </c>
      <c r="E54" t="s">
        <v>139</v>
      </c>
      <c r="F54" s="3">
        <v>5.7000000000000002E-3</v>
      </c>
      <c r="G54" t="s">
        <v>29</v>
      </c>
      <c r="H54">
        <v>5.4999999999999997E-3</v>
      </c>
      <c r="I54" t="s">
        <v>27</v>
      </c>
      <c r="J54">
        <v>5.7000000000000002E-3</v>
      </c>
      <c r="K54" t="s">
        <v>75</v>
      </c>
      <c r="L54">
        <v>7.4000000000000003E-3</v>
      </c>
      <c r="Q54" t="s">
        <v>29</v>
      </c>
      <c r="R54">
        <v>5.4999999999999997E-3</v>
      </c>
      <c r="W54" t="s">
        <v>1</v>
      </c>
      <c r="X54">
        <v>6.0000000000000001E-3</v>
      </c>
      <c r="Y54" t="s">
        <v>125</v>
      </c>
      <c r="Z54">
        <v>6.4000000000000003E-3</v>
      </c>
    </row>
    <row r="55" spans="1:26" x14ac:dyDescent="0.25">
      <c r="A55" t="s">
        <v>52</v>
      </c>
      <c r="C55" t="s">
        <v>124</v>
      </c>
      <c r="D55">
        <v>6.0000000000000001E-3</v>
      </c>
      <c r="E55" t="s">
        <v>120</v>
      </c>
      <c r="F55" s="3">
        <v>5.4000000000000003E-3</v>
      </c>
      <c r="G55" t="s">
        <v>26</v>
      </c>
      <c r="H55">
        <v>5.4000000000000003E-3</v>
      </c>
      <c r="I55" t="s">
        <v>39</v>
      </c>
      <c r="J55">
        <v>5.7000000000000002E-3</v>
      </c>
      <c r="K55" t="s">
        <v>44</v>
      </c>
      <c r="L55">
        <v>7.3000000000000001E-3</v>
      </c>
      <c r="Q55" t="s">
        <v>158</v>
      </c>
      <c r="R55">
        <v>5.4999999999999997E-3</v>
      </c>
      <c r="W55" t="s">
        <v>29</v>
      </c>
      <c r="X55">
        <v>5.5999999999999999E-3</v>
      </c>
      <c r="Y55" t="s">
        <v>26</v>
      </c>
      <c r="Z55">
        <v>6.1999999999999998E-3</v>
      </c>
    </row>
    <row r="56" spans="1:26" x14ac:dyDescent="0.25">
      <c r="A56" t="s">
        <v>53</v>
      </c>
      <c r="C56" t="s">
        <v>139</v>
      </c>
      <c r="D56">
        <v>6.0000000000000001E-3</v>
      </c>
      <c r="E56" t="s">
        <v>124</v>
      </c>
      <c r="F56" s="3">
        <v>5.4000000000000003E-3</v>
      </c>
      <c r="G56" t="s">
        <v>149</v>
      </c>
      <c r="H56">
        <v>5.3E-3</v>
      </c>
      <c r="I56" t="s">
        <v>141</v>
      </c>
      <c r="J56">
        <v>5.5999999999999999E-3</v>
      </c>
      <c r="K56" t="s">
        <v>174</v>
      </c>
      <c r="L56">
        <v>7.3000000000000001E-3</v>
      </c>
      <c r="Q56" t="s">
        <v>149</v>
      </c>
      <c r="R56">
        <v>5.3E-3</v>
      </c>
      <c r="W56" t="s">
        <v>149</v>
      </c>
      <c r="X56">
        <v>5.4000000000000003E-3</v>
      </c>
      <c r="Y56" t="s">
        <v>156</v>
      </c>
      <c r="Z56">
        <v>6.1999999999999998E-3</v>
      </c>
    </row>
    <row r="57" spans="1:26" x14ac:dyDescent="0.25">
      <c r="A57" t="s">
        <v>54</v>
      </c>
      <c r="C57" t="s">
        <v>1</v>
      </c>
      <c r="D57">
        <v>5.0000000000000001E-3</v>
      </c>
      <c r="E57" t="s">
        <v>5</v>
      </c>
      <c r="F57" s="3">
        <v>5.1999999999999998E-3</v>
      </c>
      <c r="G57" t="s">
        <v>39</v>
      </c>
      <c r="H57">
        <v>5.0000000000000001E-3</v>
      </c>
      <c r="I57" t="s">
        <v>156</v>
      </c>
      <c r="J57">
        <v>5.5999999999999999E-3</v>
      </c>
      <c r="K57" t="s">
        <v>149</v>
      </c>
      <c r="L57">
        <v>7.1999999999999998E-3</v>
      </c>
      <c r="Q57" t="s">
        <v>39</v>
      </c>
      <c r="R57">
        <v>4.7999999999999996E-3</v>
      </c>
      <c r="W57" t="s">
        <v>39</v>
      </c>
      <c r="X57">
        <v>5.3E-3</v>
      </c>
      <c r="Y57" t="s">
        <v>149</v>
      </c>
      <c r="Z57">
        <v>6.1000000000000004E-3</v>
      </c>
    </row>
    <row r="58" spans="1:26" x14ac:dyDescent="0.25">
      <c r="A58" t="s">
        <v>55</v>
      </c>
      <c r="C58" t="s">
        <v>5</v>
      </c>
      <c r="D58">
        <v>5.0000000000000001E-3</v>
      </c>
      <c r="E58" t="s">
        <v>29</v>
      </c>
      <c r="F58" s="3">
        <v>5.1999999999999998E-3</v>
      </c>
      <c r="G58" t="s">
        <v>153</v>
      </c>
      <c r="H58">
        <v>4.8999999999999998E-3</v>
      </c>
      <c r="I58" t="s">
        <v>29</v>
      </c>
      <c r="J58">
        <v>5.4999999999999997E-3</v>
      </c>
      <c r="K58" t="s">
        <v>118</v>
      </c>
      <c r="L58">
        <v>7.1000000000000004E-3</v>
      </c>
      <c r="Q58" t="s">
        <v>58</v>
      </c>
      <c r="R58">
        <v>4.5999999999999999E-3</v>
      </c>
      <c r="W58" t="s">
        <v>58</v>
      </c>
      <c r="X58">
        <v>5.1000000000000004E-3</v>
      </c>
      <c r="Y58" t="s">
        <v>93</v>
      </c>
      <c r="Z58">
        <v>6.0000000000000001E-3</v>
      </c>
    </row>
    <row r="59" spans="1:26" x14ac:dyDescent="0.25">
      <c r="A59" t="s">
        <v>56</v>
      </c>
      <c r="C59" t="s">
        <v>26</v>
      </c>
      <c r="D59">
        <v>5.0000000000000001E-3</v>
      </c>
      <c r="E59" t="s">
        <v>118</v>
      </c>
      <c r="F59" s="3">
        <v>5.1999999999999998E-3</v>
      </c>
      <c r="G59" t="s">
        <v>58</v>
      </c>
      <c r="H59">
        <v>4.7000000000000002E-3</v>
      </c>
      <c r="I59" t="s">
        <v>115</v>
      </c>
      <c r="J59">
        <v>5.4999999999999997E-3</v>
      </c>
      <c r="K59" t="s">
        <v>173</v>
      </c>
      <c r="L59">
        <v>7.1000000000000004E-3</v>
      </c>
      <c r="Q59" t="s">
        <v>153</v>
      </c>
      <c r="R59">
        <v>4.5999999999999999E-3</v>
      </c>
      <c r="W59" t="s">
        <v>153</v>
      </c>
      <c r="X59">
        <v>5.1000000000000004E-3</v>
      </c>
      <c r="Y59" t="s">
        <v>94</v>
      </c>
      <c r="Z59">
        <v>6.0000000000000001E-3</v>
      </c>
    </row>
    <row r="60" spans="1:26" x14ac:dyDescent="0.25">
      <c r="A60" t="s">
        <v>57</v>
      </c>
      <c r="C60" t="s">
        <v>29</v>
      </c>
      <c r="D60">
        <v>5.0000000000000001E-3</v>
      </c>
      <c r="E60" t="s">
        <v>149</v>
      </c>
      <c r="F60" s="3">
        <v>4.5999999999999999E-3</v>
      </c>
      <c r="G60" t="s">
        <v>156</v>
      </c>
      <c r="H60">
        <v>4.4999999999999997E-3</v>
      </c>
      <c r="I60" t="s">
        <v>16</v>
      </c>
      <c r="J60">
        <v>5.4000000000000003E-3</v>
      </c>
      <c r="K60" t="s">
        <v>175</v>
      </c>
      <c r="L60">
        <v>7.1000000000000004E-3</v>
      </c>
      <c r="Q60" t="s">
        <v>104</v>
      </c>
      <c r="R60">
        <v>4.1000000000000003E-3</v>
      </c>
      <c r="W60" t="s">
        <v>130</v>
      </c>
      <c r="X60">
        <v>4.7000000000000002E-3</v>
      </c>
      <c r="Y60" t="s">
        <v>105</v>
      </c>
      <c r="Z60">
        <v>5.7999999999999996E-3</v>
      </c>
    </row>
    <row r="61" spans="1:26" x14ac:dyDescent="0.25">
      <c r="A61" t="s">
        <v>58</v>
      </c>
      <c r="C61" t="s">
        <v>104</v>
      </c>
      <c r="D61">
        <v>5.0000000000000001E-3</v>
      </c>
      <c r="E61" t="s">
        <v>26</v>
      </c>
      <c r="F61" s="3">
        <v>4.4999999999999997E-3</v>
      </c>
      <c r="G61" t="s">
        <v>130</v>
      </c>
      <c r="H61">
        <v>4.1999999999999997E-3</v>
      </c>
      <c r="I61" t="s">
        <v>58</v>
      </c>
      <c r="J61">
        <v>5.4000000000000003E-3</v>
      </c>
      <c r="K61" t="s">
        <v>12</v>
      </c>
      <c r="L61">
        <v>7.0000000000000001E-3</v>
      </c>
      <c r="Q61" t="s">
        <v>156</v>
      </c>
      <c r="R61">
        <v>4.1000000000000003E-3</v>
      </c>
      <c r="W61" t="s">
        <v>156</v>
      </c>
      <c r="X61">
        <v>4.5999999999999999E-3</v>
      </c>
      <c r="Y61" t="s">
        <v>141</v>
      </c>
      <c r="Z61">
        <v>5.7000000000000002E-3</v>
      </c>
    </row>
    <row r="62" spans="1:26" x14ac:dyDescent="0.25">
      <c r="A62" t="s">
        <v>59</v>
      </c>
      <c r="C62" t="s">
        <v>118</v>
      </c>
      <c r="D62">
        <v>5.0000000000000001E-3</v>
      </c>
      <c r="E62" t="s">
        <v>125</v>
      </c>
      <c r="F62" s="3">
        <v>4.4999999999999997E-3</v>
      </c>
      <c r="G62" t="s">
        <v>19</v>
      </c>
      <c r="H62">
        <v>4.1000000000000003E-3</v>
      </c>
      <c r="I62" t="s">
        <v>125</v>
      </c>
      <c r="J62">
        <v>5.4000000000000003E-3</v>
      </c>
      <c r="K62" t="s">
        <v>21</v>
      </c>
      <c r="L62">
        <v>7.0000000000000001E-3</v>
      </c>
      <c r="Q62" t="s">
        <v>7</v>
      </c>
      <c r="R62">
        <v>4.0000000000000001E-3</v>
      </c>
      <c r="W62" t="s">
        <v>104</v>
      </c>
      <c r="X62">
        <v>4.4999999999999997E-3</v>
      </c>
      <c r="Y62" t="s">
        <v>19</v>
      </c>
      <c r="Z62">
        <v>5.4999999999999997E-3</v>
      </c>
    </row>
    <row r="63" spans="1:26" x14ac:dyDescent="0.25">
      <c r="A63" t="s">
        <v>60</v>
      </c>
      <c r="C63" t="s">
        <v>125</v>
      </c>
      <c r="D63">
        <v>5.0000000000000001E-3</v>
      </c>
      <c r="E63" t="s">
        <v>1</v>
      </c>
      <c r="F63" s="3">
        <v>4.4000000000000003E-3</v>
      </c>
      <c r="G63" t="s">
        <v>104</v>
      </c>
      <c r="H63">
        <v>4.1000000000000003E-3</v>
      </c>
      <c r="I63" t="s">
        <v>5</v>
      </c>
      <c r="J63">
        <v>5.3E-3</v>
      </c>
      <c r="K63" t="s">
        <v>22</v>
      </c>
      <c r="L63">
        <v>7.0000000000000001E-3</v>
      </c>
      <c r="Q63" t="s">
        <v>130</v>
      </c>
      <c r="R63">
        <v>4.0000000000000001E-3</v>
      </c>
      <c r="W63" t="s">
        <v>44</v>
      </c>
      <c r="X63">
        <v>4.4000000000000003E-3</v>
      </c>
      <c r="Y63" t="s">
        <v>39</v>
      </c>
      <c r="Z63">
        <v>5.4000000000000003E-3</v>
      </c>
    </row>
    <row r="64" spans="1:26" x14ac:dyDescent="0.25">
      <c r="A64" t="s">
        <v>61</v>
      </c>
      <c r="C64" t="s">
        <v>149</v>
      </c>
      <c r="D64">
        <v>5.0000000000000001E-3</v>
      </c>
      <c r="E64" t="s">
        <v>104</v>
      </c>
      <c r="F64" s="3">
        <v>4.4000000000000003E-3</v>
      </c>
      <c r="G64" t="s">
        <v>112</v>
      </c>
      <c r="H64">
        <v>4.1000000000000003E-3</v>
      </c>
      <c r="I64" t="s">
        <v>61</v>
      </c>
      <c r="J64">
        <v>5.1999999999999998E-3</v>
      </c>
      <c r="K64" t="s">
        <v>26</v>
      </c>
      <c r="L64">
        <v>7.0000000000000001E-3</v>
      </c>
      <c r="Q64" t="s">
        <v>93</v>
      </c>
      <c r="R64">
        <v>3.8E-3</v>
      </c>
      <c r="W64" t="s">
        <v>7</v>
      </c>
      <c r="X64">
        <v>4.3E-3</v>
      </c>
      <c r="Y64" t="s">
        <v>153</v>
      </c>
      <c r="Z64">
        <v>5.3E-3</v>
      </c>
    </row>
    <row r="65" spans="1:26" x14ac:dyDescent="0.25">
      <c r="A65" t="s">
        <v>62</v>
      </c>
      <c r="C65" t="s">
        <v>153</v>
      </c>
      <c r="D65">
        <v>5.0000000000000001E-3</v>
      </c>
      <c r="E65" t="s">
        <v>153</v>
      </c>
      <c r="F65" s="3">
        <v>4.4000000000000003E-3</v>
      </c>
      <c r="G65" t="s">
        <v>143</v>
      </c>
      <c r="H65">
        <v>4.1000000000000003E-3</v>
      </c>
      <c r="I65" t="s">
        <v>86</v>
      </c>
      <c r="J65">
        <v>5.1999999999999998E-3</v>
      </c>
      <c r="K65" t="s">
        <v>37</v>
      </c>
      <c r="L65">
        <v>7.0000000000000001E-3</v>
      </c>
      <c r="Q65" t="s">
        <v>112</v>
      </c>
      <c r="R65">
        <v>3.8E-3</v>
      </c>
      <c r="W65" t="s">
        <v>93</v>
      </c>
      <c r="X65">
        <v>4.3E-3</v>
      </c>
      <c r="Y65" t="s">
        <v>58</v>
      </c>
      <c r="Z65">
        <v>5.1999999999999998E-3</v>
      </c>
    </row>
    <row r="66" spans="1:26" x14ac:dyDescent="0.25">
      <c r="A66" t="s">
        <v>63</v>
      </c>
      <c r="C66" t="s">
        <v>58</v>
      </c>
      <c r="D66">
        <v>4.0000000000000001E-3</v>
      </c>
      <c r="E66" t="s">
        <v>158</v>
      </c>
      <c r="F66" s="3">
        <v>4.0000000000000001E-3</v>
      </c>
      <c r="G66" t="s">
        <v>93</v>
      </c>
      <c r="H66">
        <v>4.0000000000000001E-3</v>
      </c>
      <c r="I66" t="s">
        <v>126</v>
      </c>
      <c r="J66">
        <v>5.1999999999999998E-3</v>
      </c>
      <c r="K66" t="s">
        <v>64</v>
      </c>
      <c r="L66">
        <v>7.0000000000000001E-3</v>
      </c>
      <c r="Q66" t="s">
        <v>143</v>
      </c>
      <c r="R66">
        <v>3.8E-3</v>
      </c>
      <c r="W66" t="s">
        <v>143</v>
      </c>
      <c r="X66">
        <v>4.3E-3</v>
      </c>
      <c r="Y66" t="s">
        <v>104</v>
      </c>
      <c r="Z66">
        <v>5.1999999999999998E-3</v>
      </c>
    </row>
    <row r="67" spans="1:26" x14ac:dyDescent="0.25">
      <c r="A67" t="s">
        <v>64</v>
      </c>
      <c r="C67" t="s">
        <v>105</v>
      </c>
      <c r="D67">
        <v>4.0000000000000001E-3</v>
      </c>
      <c r="E67" t="s">
        <v>105</v>
      </c>
      <c r="F67" s="3">
        <v>3.7000000000000002E-3</v>
      </c>
      <c r="G67" t="s">
        <v>7</v>
      </c>
      <c r="H67">
        <v>3.8999999999999998E-3</v>
      </c>
      <c r="I67" t="s">
        <v>149</v>
      </c>
      <c r="J67">
        <v>5.1999999999999998E-3</v>
      </c>
      <c r="K67" t="s">
        <v>88</v>
      </c>
      <c r="L67">
        <v>7.0000000000000001E-3</v>
      </c>
      <c r="Q67" t="s">
        <v>151</v>
      </c>
      <c r="R67">
        <v>3.8E-3</v>
      </c>
      <c r="W67" t="s">
        <v>112</v>
      </c>
      <c r="X67">
        <v>4.1000000000000003E-3</v>
      </c>
      <c r="Y67" t="s">
        <v>44</v>
      </c>
      <c r="Z67">
        <v>5.1000000000000004E-3</v>
      </c>
    </row>
    <row r="68" spans="1:26" x14ac:dyDescent="0.25">
      <c r="A68" t="s">
        <v>65</v>
      </c>
      <c r="C68" t="s">
        <v>114</v>
      </c>
      <c r="D68">
        <v>4.0000000000000001E-3</v>
      </c>
      <c r="E68" t="s">
        <v>157</v>
      </c>
      <c r="F68" s="3">
        <v>3.5999999999999999E-3</v>
      </c>
      <c r="G68" t="s">
        <v>141</v>
      </c>
      <c r="H68">
        <v>3.8999999999999998E-3</v>
      </c>
      <c r="I68" t="s">
        <v>174</v>
      </c>
      <c r="J68">
        <v>5.1999999999999998E-3</v>
      </c>
      <c r="K68" t="s">
        <v>134</v>
      </c>
      <c r="L68">
        <v>7.0000000000000001E-3</v>
      </c>
      <c r="Q68" t="s">
        <v>44</v>
      </c>
      <c r="R68">
        <v>3.7000000000000002E-3</v>
      </c>
      <c r="W68" t="s">
        <v>19</v>
      </c>
      <c r="X68">
        <v>4.0000000000000001E-3</v>
      </c>
      <c r="Y68" t="s">
        <v>86</v>
      </c>
      <c r="Z68">
        <v>5.0000000000000001E-3</v>
      </c>
    </row>
    <row r="69" spans="1:26" x14ac:dyDescent="0.25">
      <c r="A69" t="s">
        <v>66</v>
      </c>
      <c r="C69" t="s">
        <v>131</v>
      </c>
      <c r="D69">
        <v>4.0000000000000001E-3</v>
      </c>
      <c r="E69" t="s">
        <v>114</v>
      </c>
      <c r="F69" s="3">
        <v>3.5000000000000001E-3</v>
      </c>
      <c r="G69" t="s">
        <v>44</v>
      </c>
      <c r="H69">
        <v>3.8E-3</v>
      </c>
      <c r="I69" t="s">
        <v>26</v>
      </c>
      <c r="J69">
        <v>5.1000000000000004E-3</v>
      </c>
      <c r="K69" t="s">
        <v>143</v>
      </c>
      <c r="L69">
        <v>7.0000000000000001E-3</v>
      </c>
      <c r="Q69" t="s">
        <v>19</v>
      </c>
      <c r="R69">
        <v>3.5999999999999999E-3</v>
      </c>
      <c r="W69" t="s">
        <v>141</v>
      </c>
      <c r="X69">
        <v>4.0000000000000001E-3</v>
      </c>
      <c r="Y69" t="s">
        <v>143</v>
      </c>
      <c r="Z69">
        <v>5.0000000000000001E-3</v>
      </c>
    </row>
    <row r="70" spans="1:26" x14ac:dyDescent="0.25">
      <c r="A70" t="s">
        <v>67</v>
      </c>
      <c r="C70" t="s">
        <v>143</v>
      </c>
      <c r="D70">
        <v>4.0000000000000001E-3</v>
      </c>
      <c r="E70" t="s">
        <v>131</v>
      </c>
      <c r="F70" s="3">
        <v>3.5000000000000001E-3</v>
      </c>
      <c r="G70" t="s">
        <v>151</v>
      </c>
      <c r="H70">
        <v>3.8E-3</v>
      </c>
      <c r="I70" t="s">
        <v>87</v>
      </c>
      <c r="J70">
        <v>5.1000000000000004E-3</v>
      </c>
      <c r="K70" t="s">
        <v>129</v>
      </c>
      <c r="L70">
        <v>6.8999999999999999E-3</v>
      </c>
      <c r="Q70" t="s">
        <v>141</v>
      </c>
      <c r="R70">
        <v>3.5000000000000001E-3</v>
      </c>
      <c r="W70" t="s">
        <v>151</v>
      </c>
      <c r="X70">
        <v>4.0000000000000001E-3</v>
      </c>
      <c r="Y70" t="s">
        <v>167</v>
      </c>
      <c r="Z70">
        <v>5.0000000000000001E-3</v>
      </c>
    </row>
    <row r="71" spans="1:26" x14ac:dyDescent="0.25">
      <c r="A71" t="s">
        <v>68</v>
      </c>
      <c r="C71" t="s">
        <v>157</v>
      </c>
      <c r="D71">
        <v>4.0000000000000001E-3</v>
      </c>
      <c r="E71" t="s">
        <v>143</v>
      </c>
      <c r="F71" s="3">
        <v>3.5000000000000001E-3</v>
      </c>
      <c r="G71" t="s">
        <v>174</v>
      </c>
      <c r="H71">
        <v>3.5999999999999999E-3</v>
      </c>
      <c r="I71" t="s">
        <v>112</v>
      </c>
      <c r="J71">
        <v>5.1000000000000004E-3</v>
      </c>
      <c r="K71" t="s">
        <v>27</v>
      </c>
      <c r="L71">
        <v>6.7000000000000002E-3</v>
      </c>
      <c r="Q71" t="s">
        <v>105</v>
      </c>
      <c r="R71">
        <v>3.2000000000000002E-3</v>
      </c>
      <c r="W71" t="s">
        <v>23</v>
      </c>
      <c r="X71">
        <v>3.7000000000000002E-3</v>
      </c>
      <c r="Y71" t="s">
        <v>173</v>
      </c>
      <c r="Z71">
        <v>5.0000000000000001E-3</v>
      </c>
    </row>
    <row r="72" spans="1:26" x14ac:dyDescent="0.25">
      <c r="A72" t="s">
        <v>69</v>
      </c>
      <c r="C72" t="s">
        <v>158</v>
      </c>
      <c r="D72">
        <v>4.0000000000000001E-3</v>
      </c>
      <c r="E72" t="s">
        <v>58</v>
      </c>
      <c r="F72" s="3">
        <v>3.3999999999999998E-3</v>
      </c>
      <c r="G72" t="s">
        <v>27</v>
      </c>
      <c r="H72">
        <v>3.5000000000000001E-3</v>
      </c>
      <c r="I72" t="s">
        <v>143</v>
      </c>
      <c r="J72">
        <v>5.1000000000000004E-3</v>
      </c>
      <c r="K72" t="s">
        <v>150</v>
      </c>
      <c r="L72">
        <v>6.7000000000000002E-3</v>
      </c>
      <c r="Q72" t="s">
        <v>167</v>
      </c>
      <c r="R72">
        <v>3.2000000000000002E-3</v>
      </c>
      <c r="W72" t="s">
        <v>120</v>
      </c>
      <c r="X72">
        <v>3.5999999999999999E-3</v>
      </c>
      <c r="Y72" t="s">
        <v>89</v>
      </c>
      <c r="Z72">
        <v>4.8999999999999998E-3</v>
      </c>
    </row>
    <row r="73" spans="1:26" x14ac:dyDescent="0.25">
      <c r="A73" t="s">
        <v>70</v>
      </c>
      <c r="C73" t="s">
        <v>7</v>
      </c>
      <c r="D73">
        <v>3.0000000000000001E-3</v>
      </c>
      <c r="E73" t="s">
        <v>151</v>
      </c>
      <c r="F73" s="3">
        <v>3.3999999999999998E-3</v>
      </c>
      <c r="G73" t="s">
        <v>105</v>
      </c>
      <c r="H73">
        <v>3.5000000000000001E-3</v>
      </c>
      <c r="I73" t="s">
        <v>93</v>
      </c>
      <c r="J73">
        <v>4.8999999999999998E-3</v>
      </c>
      <c r="K73" t="s">
        <v>183</v>
      </c>
      <c r="L73">
        <v>6.7000000000000002E-3</v>
      </c>
      <c r="Q73" t="s">
        <v>23</v>
      </c>
      <c r="R73">
        <v>3.0999999999999999E-3</v>
      </c>
      <c r="W73" t="s">
        <v>167</v>
      </c>
      <c r="X73">
        <v>3.5999999999999999E-3</v>
      </c>
      <c r="Y73" t="s">
        <v>175</v>
      </c>
      <c r="Z73">
        <v>4.8999999999999998E-3</v>
      </c>
    </row>
    <row r="74" spans="1:26" x14ac:dyDescent="0.25">
      <c r="A74" t="s">
        <v>71</v>
      </c>
      <c r="C74" t="s">
        <v>19</v>
      </c>
      <c r="D74">
        <v>3.0000000000000001E-3</v>
      </c>
      <c r="E74" t="s">
        <v>44</v>
      </c>
      <c r="F74" s="3">
        <v>3.3E-3</v>
      </c>
      <c r="G74" t="s">
        <v>167</v>
      </c>
      <c r="H74">
        <v>3.5000000000000001E-3</v>
      </c>
      <c r="I74" t="s">
        <v>130</v>
      </c>
      <c r="J74">
        <v>4.8999999999999998E-3</v>
      </c>
      <c r="K74" t="s">
        <v>8</v>
      </c>
      <c r="L74">
        <v>6.6E-3</v>
      </c>
      <c r="Q74" t="s">
        <v>173</v>
      </c>
      <c r="R74">
        <v>3.0999999999999999E-3</v>
      </c>
      <c r="W74" t="s">
        <v>173</v>
      </c>
      <c r="X74">
        <v>3.5999999999999999E-3</v>
      </c>
      <c r="Y74" t="s">
        <v>112</v>
      </c>
      <c r="Z74">
        <v>4.7999999999999996E-3</v>
      </c>
    </row>
    <row r="75" spans="1:26" x14ac:dyDescent="0.25">
      <c r="A75" t="s">
        <v>72</v>
      </c>
      <c r="C75" t="s">
        <v>23</v>
      </c>
      <c r="D75">
        <v>3.0000000000000001E-3</v>
      </c>
      <c r="E75" t="s">
        <v>7</v>
      </c>
      <c r="F75" s="3">
        <v>3.2000000000000002E-3</v>
      </c>
      <c r="G75" t="s">
        <v>16</v>
      </c>
      <c r="H75">
        <v>3.3E-3</v>
      </c>
      <c r="I75" t="s">
        <v>105</v>
      </c>
      <c r="J75">
        <v>4.7999999999999996E-3</v>
      </c>
      <c r="K75" t="s">
        <v>41</v>
      </c>
      <c r="L75">
        <v>6.6E-3</v>
      </c>
      <c r="Q75" t="s">
        <v>174</v>
      </c>
      <c r="R75">
        <v>3.0999999999999999E-3</v>
      </c>
      <c r="W75" t="s">
        <v>174</v>
      </c>
      <c r="X75">
        <v>3.5999999999999999E-3</v>
      </c>
      <c r="Y75" t="s">
        <v>130</v>
      </c>
      <c r="Z75">
        <v>4.7000000000000002E-3</v>
      </c>
    </row>
    <row r="76" spans="1:26" x14ac:dyDescent="0.25">
      <c r="A76" t="s">
        <v>73</v>
      </c>
      <c r="C76" t="s">
        <v>34</v>
      </c>
      <c r="D76">
        <v>3.0000000000000001E-3</v>
      </c>
      <c r="E76" t="s">
        <v>34</v>
      </c>
      <c r="F76" s="3">
        <v>3.2000000000000002E-3</v>
      </c>
      <c r="G76" t="s">
        <v>115</v>
      </c>
      <c r="H76">
        <v>3.3E-3</v>
      </c>
      <c r="I76" t="s">
        <v>30</v>
      </c>
      <c r="J76">
        <v>4.5999999999999999E-3</v>
      </c>
      <c r="K76" t="s">
        <v>87</v>
      </c>
      <c r="L76">
        <v>6.6E-3</v>
      </c>
      <c r="Q76" t="s">
        <v>27</v>
      </c>
      <c r="R76">
        <v>3.0000000000000001E-3</v>
      </c>
      <c r="W76" t="s">
        <v>105</v>
      </c>
      <c r="X76">
        <v>3.5000000000000001E-3</v>
      </c>
      <c r="Y76" t="s">
        <v>132</v>
      </c>
      <c r="Z76">
        <v>4.7000000000000002E-3</v>
      </c>
    </row>
    <row r="77" spans="1:26" x14ac:dyDescent="0.25">
      <c r="A77" t="s">
        <v>74</v>
      </c>
      <c r="C77" t="s">
        <v>44</v>
      </c>
      <c r="D77">
        <v>3.0000000000000001E-3</v>
      </c>
      <c r="E77" t="s">
        <v>74</v>
      </c>
      <c r="F77" s="3">
        <v>3.2000000000000002E-3</v>
      </c>
      <c r="G77" t="s">
        <v>23</v>
      </c>
      <c r="H77">
        <v>3.2000000000000002E-3</v>
      </c>
      <c r="I77" t="s">
        <v>150</v>
      </c>
      <c r="J77">
        <v>4.5999999999999999E-3</v>
      </c>
      <c r="K77" t="s">
        <v>96</v>
      </c>
      <c r="L77">
        <v>6.6E-3</v>
      </c>
      <c r="Q77" t="s">
        <v>120</v>
      </c>
      <c r="R77">
        <v>3.0000000000000001E-3</v>
      </c>
      <c r="W77" t="s">
        <v>27</v>
      </c>
      <c r="X77">
        <v>3.3E-3</v>
      </c>
      <c r="Y77" t="s">
        <v>23</v>
      </c>
      <c r="Z77">
        <v>4.4999999999999997E-3</v>
      </c>
    </row>
    <row r="78" spans="1:26" x14ac:dyDescent="0.25">
      <c r="A78" t="s">
        <v>75</v>
      </c>
      <c r="C78" t="s">
        <v>54</v>
      </c>
      <c r="D78">
        <v>3.0000000000000001E-3</v>
      </c>
      <c r="E78" t="s">
        <v>93</v>
      </c>
      <c r="F78" s="3">
        <v>3.2000000000000002E-3</v>
      </c>
      <c r="G78" t="s">
        <v>94</v>
      </c>
      <c r="H78">
        <v>3.2000000000000002E-3</v>
      </c>
      <c r="I78" t="s">
        <v>167</v>
      </c>
      <c r="J78">
        <v>4.5999999999999999E-3</v>
      </c>
      <c r="K78" t="s">
        <v>168</v>
      </c>
      <c r="L78">
        <v>6.4999999999999997E-3</v>
      </c>
      <c r="Q78" t="s">
        <v>94</v>
      </c>
      <c r="R78">
        <v>2.8999999999999998E-3</v>
      </c>
      <c r="W78" t="s">
        <v>16</v>
      </c>
      <c r="X78">
        <v>3.2000000000000002E-3</v>
      </c>
      <c r="Y78" t="s">
        <v>30</v>
      </c>
      <c r="Z78">
        <v>4.4999999999999997E-3</v>
      </c>
    </row>
    <row r="79" spans="1:26" x14ac:dyDescent="0.25">
      <c r="A79" t="s">
        <v>76</v>
      </c>
      <c r="C79" t="s">
        <v>74</v>
      </c>
      <c r="D79">
        <v>3.0000000000000001E-3</v>
      </c>
      <c r="E79" t="s">
        <v>156</v>
      </c>
      <c r="F79" s="3">
        <v>3.2000000000000002E-3</v>
      </c>
      <c r="G79" t="s">
        <v>120</v>
      </c>
      <c r="H79">
        <v>3.2000000000000002E-3</v>
      </c>
      <c r="I79" t="s">
        <v>44</v>
      </c>
      <c r="J79">
        <v>4.4999999999999997E-3</v>
      </c>
      <c r="K79" t="s">
        <v>169</v>
      </c>
      <c r="L79">
        <v>6.4999999999999997E-3</v>
      </c>
      <c r="Q79" t="s">
        <v>16</v>
      </c>
      <c r="R79">
        <v>2.8E-3</v>
      </c>
      <c r="W79" t="s">
        <v>94</v>
      </c>
      <c r="X79">
        <v>3.2000000000000002E-3</v>
      </c>
      <c r="Y79" t="s">
        <v>151</v>
      </c>
      <c r="Z79">
        <v>4.4999999999999997E-3</v>
      </c>
    </row>
    <row r="80" spans="1:26" x14ac:dyDescent="0.25">
      <c r="A80" t="s">
        <v>77</v>
      </c>
      <c r="C80" t="s">
        <v>93</v>
      </c>
      <c r="D80">
        <v>3.0000000000000001E-3</v>
      </c>
      <c r="E80" t="s">
        <v>130</v>
      </c>
      <c r="F80" s="3">
        <v>3.0000000000000001E-3</v>
      </c>
      <c r="G80" t="s">
        <v>173</v>
      </c>
      <c r="H80">
        <v>3.2000000000000002E-3</v>
      </c>
      <c r="I80" t="s">
        <v>89</v>
      </c>
      <c r="J80">
        <v>4.4999999999999997E-3</v>
      </c>
      <c r="K80" t="s">
        <v>40</v>
      </c>
      <c r="L80">
        <v>6.4000000000000003E-3</v>
      </c>
      <c r="Q80" t="s">
        <v>22</v>
      </c>
      <c r="R80">
        <v>2.8E-3</v>
      </c>
      <c r="W80" t="s">
        <v>89</v>
      </c>
      <c r="X80">
        <v>3.0999999999999999E-3</v>
      </c>
      <c r="Y80" t="s">
        <v>174</v>
      </c>
      <c r="Z80">
        <v>4.4000000000000003E-3</v>
      </c>
    </row>
    <row r="81" spans="1:26" x14ac:dyDescent="0.25">
      <c r="A81" t="s">
        <v>78</v>
      </c>
      <c r="C81" t="s">
        <v>130</v>
      </c>
      <c r="D81">
        <v>3.0000000000000001E-3</v>
      </c>
      <c r="E81" t="s">
        <v>160</v>
      </c>
      <c r="F81" s="3">
        <v>2.8999999999999998E-3</v>
      </c>
      <c r="G81" t="s">
        <v>61</v>
      </c>
      <c r="H81">
        <v>3.0999999999999999E-3</v>
      </c>
      <c r="I81" t="s">
        <v>94</v>
      </c>
      <c r="J81">
        <v>4.4999999999999997E-3</v>
      </c>
      <c r="K81" t="s">
        <v>160</v>
      </c>
      <c r="L81">
        <v>6.4000000000000003E-3</v>
      </c>
      <c r="Q81" t="s">
        <v>74</v>
      </c>
      <c r="R81">
        <v>2.8E-3</v>
      </c>
      <c r="W81" t="s">
        <v>22</v>
      </c>
      <c r="X81">
        <v>3.0000000000000001E-3</v>
      </c>
      <c r="Y81" t="s">
        <v>7</v>
      </c>
      <c r="Z81">
        <v>4.3E-3</v>
      </c>
    </row>
    <row r="82" spans="1:26" x14ac:dyDescent="0.25">
      <c r="A82" t="s">
        <v>79</v>
      </c>
      <c r="C82" t="s">
        <v>151</v>
      </c>
      <c r="D82">
        <v>3.0000000000000001E-3</v>
      </c>
      <c r="E82" t="s">
        <v>174</v>
      </c>
      <c r="F82" s="3">
        <v>2.7000000000000001E-3</v>
      </c>
      <c r="G82" t="s">
        <v>22</v>
      </c>
      <c r="H82">
        <v>3.0000000000000001E-3</v>
      </c>
      <c r="I82" t="s">
        <v>177</v>
      </c>
      <c r="J82">
        <v>4.4000000000000003E-3</v>
      </c>
      <c r="K82" t="s">
        <v>61</v>
      </c>
      <c r="L82">
        <v>6.3E-3</v>
      </c>
      <c r="Q82" t="s">
        <v>115</v>
      </c>
      <c r="R82">
        <v>2.8E-3</v>
      </c>
      <c r="W82" t="s">
        <v>61</v>
      </c>
      <c r="X82">
        <v>2.8999999999999998E-3</v>
      </c>
      <c r="Y82" t="s">
        <v>8</v>
      </c>
      <c r="Z82">
        <v>4.3E-3</v>
      </c>
    </row>
    <row r="83" spans="1:26" x14ac:dyDescent="0.25">
      <c r="A83" t="s">
        <v>80</v>
      </c>
      <c r="C83" t="s">
        <v>156</v>
      </c>
      <c r="D83">
        <v>3.0000000000000001E-3</v>
      </c>
      <c r="E83" t="s">
        <v>19</v>
      </c>
      <c r="F83" s="3">
        <v>2.5999999999999999E-3</v>
      </c>
      <c r="G83" t="s">
        <v>74</v>
      </c>
      <c r="H83">
        <v>3.0000000000000001E-3</v>
      </c>
      <c r="I83" t="s">
        <v>88</v>
      </c>
      <c r="J83">
        <v>4.3E-3</v>
      </c>
      <c r="K83" t="s">
        <v>153</v>
      </c>
      <c r="L83">
        <v>6.3E-3</v>
      </c>
      <c r="Q83" t="s">
        <v>89</v>
      </c>
      <c r="R83">
        <v>2.7000000000000001E-3</v>
      </c>
      <c r="W83" t="s">
        <v>115</v>
      </c>
      <c r="X83">
        <v>2.8999999999999998E-3</v>
      </c>
      <c r="Y83" t="s">
        <v>27</v>
      </c>
      <c r="Z83">
        <v>4.3E-3</v>
      </c>
    </row>
    <row r="84" spans="1:26" x14ac:dyDescent="0.25">
      <c r="A84" t="s">
        <v>81</v>
      </c>
      <c r="C84" t="s">
        <v>160</v>
      </c>
      <c r="D84">
        <v>3.0000000000000001E-3</v>
      </c>
      <c r="E84" t="s">
        <v>54</v>
      </c>
      <c r="F84" s="3">
        <v>2.5999999999999999E-3</v>
      </c>
      <c r="G84" t="s">
        <v>89</v>
      </c>
      <c r="H84">
        <v>3.0000000000000001E-3</v>
      </c>
      <c r="I84" t="s">
        <v>104</v>
      </c>
      <c r="J84">
        <v>4.3E-3</v>
      </c>
      <c r="K84" t="s">
        <v>171</v>
      </c>
      <c r="L84">
        <v>6.3E-3</v>
      </c>
      <c r="Q84" t="s">
        <v>61</v>
      </c>
      <c r="R84">
        <v>2.5999999999999999E-3</v>
      </c>
      <c r="W84" t="s">
        <v>54</v>
      </c>
      <c r="X84">
        <v>2.8E-3</v>
      </c>
      <c r="Y84" t="s">
        <v>74</v>
      </c>
      <c r="Z84">
        <v>4.3E-3</v>
      </c>
    </row>
    <row r="85" spans="1:26" x14ac:dyDescent="0.25">
      <c r="A85" t="s">
        <v>82</v>
      </c>
      <c r="C85" t="s">
        <v>174</v>
      </c>
      <c r="D85">
        <v>3.0000000000000001E-3</v>
      </c>
      <c r="E85" t="s">
        <v>23</v>
      </c>
      <c r="F85" s="3">
        <v>2.5000000000000001E-3</v>
      </c>
      <c r="G85" t="s">
        <v>86</v>
      </c>
      <c r="H85">
        <v>2.8999999999999998E-3</v>
      </c>
      <c r="I85" t="s">
        <v>74</v>
      </c>
      <c r="J85">
        <v>4.1999999999999997E-3</v>
      </c>
      <c r="K85" t="s">
        <v>33</v>
      </c>
      <c r="L85">
        <v>6.1999999999999998E-3</v>
      </c>
      <c r="Q85" t="s">
        <v>54</v>
      </c>
      <c r="R85">
        <v>2.5000000000000001E-3</v>
      </c>
      <c r="W85" t="s">
        <v>74</v>
      </c>
      <c r="X85">
        <v>2.8E-3</v>
      </c>
      <c r="Y85" t="s">
        <v>120</v>
      </c>
      <c r="Z85">
        <v>4.3E-3</v>
      </c>
    </row>
    <row r="86" spans="1:26" x14ac:dyDescent="0.25">
      <c r="A86" t="s">
        <v>83</v>
      </c>
      <c r="C86" t="s">
        <v>16</v>
      </c>
      <c r="D86">
        <v>2E-3</v>
      </c>
      <c r="E86" t="s">
        <v>16</v>
      </c>
      <c r="F86" s="3">
        <v>2.3E-3</v>
      </c>
      <c r="G86" t="s">
        <v>126</v>
      </c>
      <c r="H86">
        <v>2.8999999999999998E-3</v>
      </c>
      <c r="I86" t="s">
        <v>113</v>
      </c>
      <c r="J86">
        <v>4.1999999999999997E-3</v>
      </c>
      <c r="K86" t="s">
        <v>53</v>
      </c>
      <c r="L86">
        <v>6.1999999999999998E-3</v>
      </c>
      <c r="Q86" t="s">
        <v>30</v>
      </c>
      <c r="R86">
        <v>2.3999999999999998E-3</v>
      </c>
      <c r="W86" t="s">
        <v>55</v>
      </c>
      <c r="X86">
        <v>2.7000000000000001E-3</v>
      </c>
      <c r="Y86" t="s">
        <v>115</v>
      </c>
      <c r="Z86">
        <v>4.1999999999999997E-3</v>
      </c>
    </row>
    <row r="87" spans="1:26" x14ac:dyDescent="0.25">
      <c r="A87" t="s">
        <v>84</v>
      </c>
      <c r="C87" t="s">
        <v>22</v>
      </c>
      <c r="D87">
        <v>2E-3</v>
      </c>
      <c r="E87" t="s">
        <v>85</v>
      </c>
      <c r="F87" s="3">
        <v>2.3E-3</v>
      </c>
      <c r="G87" t="s">
        <v>30</v>
      </c>
      <c r="H87">
        <v>2.8E-3</v>
      </c>
      <c r="I87" t="s">
        <v>131</v>
      </c>
      <c r="J87">
        <v>4.1999999999999997E-3</v>
      </c>
      <c r="K87" t="s">
        <v>58</v>
      </c>
      <c r="L87">
        <v>6.1999999999999998E-3</v>
      </c>
      <c r="Q87" t="s">
        <v>51</v>
      </c>
      <c r="R87">
        <v>2.3999999999999998E-3</v>
      </c>
      <c r="W87" t="s">
        <v>51</v>
      </c>
      <c r="X87">
        <v>2.5999999999999999E-3</v>
      </c>
      <c r="Y87" t="s">
        <v>22</v>
      </c>
      <c r="Z87">
        <v>4.1000000000000003E-3</v>
      </c>
    </row>
    <row r="88" spans="1:26" x14ac:dyDescent="0.25">
      <c r="A88" t="s">
        <v>85</v>
      </c>
      <c r="C88" t="s">
        <v>27</v>
      </c>
      <c r="D88">
        <v>2E-3</v>
      </c>
      <c r="E88" t="s">
        <v>141</v>
      </c>
      <c r="F88" s="3">
        <v>2.3E-3</v>
      </c>
      <c r="G88" t="s">
        <v>87</v>
      </c>
      <c r="H88">
        <v>2.8E-3</v>
      </c>
      <c r="I88" t="s">
        <v>151</v>
      </c>
      <c r="J88">
        <v>4.1999999999999997E-3</v>
      </c>
      <c r="K88" t="s">
        <v>82</v>
      </c>
      <c r="L88">
        <v>6.1999999999999998E-3</v>
      </c>
      <c r="Q88" t="s">
        <v>55</v>
      </c>
      <c r="R88">
        <v>2.3999999999999998E-3</v>
      </c>
      <c r="W88" t="s">
        <v>30</v>
      </c>
      <c r="X88">
        <v>2.5000000000000001E-3</v>
      </c>
      <c r="Y88" t="s">
        <v>61</v>
      </c>
      <c r="Z88">
        <v>4.0000000000000001E-3</v>
      </c>
    </row>
    <row r="89" spans="1:26" x14ac:dyDescent="0.25">
      <c r="A89" t="s">
        <v>86</v>
      </c>
      <c r="C89" t="s">
        <v>30</v>
      </c>
      <c r="D89">
        <v>2E-3</v>
      </c>
      <c r="E89" t="s">
        <v>60</v>
      </c>
      <c r="F89" s="3">
        <v>2.2000000000000001E-3</v>
      </c>
      <c r="G89" t="s">
        <v>54</v>
      </c>
      <c r="H89">
        <v>2.7000000000000001E-3</v>
      </c>
      <c r="I89" t="s">
        <v>22</v>
      </c>
      <c r="J89">
        <v>4.1000000000000003E-3</v>
      </c>
      <c r="K89" t="s">
        <v>104</v>
      </c>
      <c r="L89">
        <v>6.1999999999999998E-3</v>
      </c>
      <c r="Q89" t="s">
        <v>86</v>
      </c>
      <c r="R89">
        <v>2.3999999999999998E-3</v>
      </c>
      <c r="W89" t="s">
        <v>86</v>
      </c>
      <c r="X89">
        <v>2.5000000000000001E-3</v>
      </c>
      <c r="Y89" t="s">
        <v>68</v>
      </c>
      <c r="Z89">
        <v>3.8999999999999998E-3</v>
      </c>
    </row>
    <row r="90" spans="1:26" x14ac:dyDescent="0.25">
      <c r="A90" t="s">
        <v>87</v>
      </c>
      <c r="C90" t="s">
        <v>51</v>
      </c>
      <c r="D90">
        <v>2E-3</v>
      </c>
      <c r="E90" t="s">
        <v>68</v>
      </c>
      <c r="F90" s="3">
        <v>2.2000000000000001E-3</v>
      </c>
      <c r="G90" t="s">
        <v>51</v>
      </c>
      <c r="H90">
        <v>2.5999999999999999E-3</v>
      </c>
      <c r="I90" t="s">
        <v>68</v>
      </c>
      <c r="J90">
        <v>4.1000000000000003E-3</v>
      </c>
      <c r="K90" t="s">
        <v>120</v>
      </c>
      <c r="L90">
        <v>6.1999999999999998E-3</v>
      </c>
      <c r="Q90" t="s">
        <v>87</v>
      </c>
      <c r="R90">
        <v>2.3E-3</v>
      </c>
      <c r="W90" t="s">
        <v>87</v>
      </c>
      <c r="X90">
        <v>2.5000000000000001E-3</v>
      </c>
      <c r="Y90" t="s">
        <v>182</v>
      </c>
      <c r="Z90">
        <v>3.8999999999999998E-3</v>
      </c>
    </row>
    <row r="91" spans="1:26" x14ac:dyDescent="0.25">
      <c r="A91" t="s">
        <v>88</v>
      </c>
      <c r="C91" t="s">
        <v>55</v>
      </c>
      <c r="D91">
        <v>2E-3</v>
      </c>
      <c r="E91" t="s">
        <v>55</v>
      </c>
      <c r="F91" s="3">
        <v>2.0999999999999999E-3</v>
      </c>
      <c r="G91" t="s">
        <v>55</v>
      </c>
      <c r="H91">
        <v>2.5999999999999999E-3</v>
      </c>
      <c r="I91" t="s">
        <v>120</v>
      </c>
      <c r="J91">
        <v>4.1000000000000003E-3</v>
      </c>
      <c r="K91" t="s">
        <v>142</v>
      </c>
      <c r="L91">
        <v>6.1000000000000004E-3</v>
      </c>
      <c r="Q91" t="s">
        <v>126</v>
      </c>
      <c r="R91">
        <v>2.3E-3</v>
      </c>
      <c r="W91" t="s">
        <v>126</v>
      </c>
      <c r="X91">
        <v>2.5000000000000001E-3</v>
      </c>
      <c r="Y91" t="s">
        <v>54</v>
      </c>
      <c r="Z91">
        <v>3.7000000000000002E-3</v>
      </c>
    </row>
    <row r="92" spans="1:26" x14ac:dyDescent="0.25">
      <c r="A92" t="s">
        <v>89</v>
      </c>
      <c r="C92" t="s">
        <v>60</v>
      </c>
      <c r="D92">
        <v>2E-3</v>
      </c>
      <c r="E92" t="s">
        <v>167</v>
      </c>
      <c r="F92" s="3">
        <v>2.0999999999999999E-3</v>
      </c>
      <c r="G92" t="s">
        <v>131</v>
      </c>
      <c r="H92">
        <v>2.5999999999999999E-3</v>
      </c>
      <c r="I92" t="s">
        <v>2</v>
      </c>
      <c r="J92">
        <v>4.0000000000000001E-3</v>
      </c>
      <c r="K92" t="s">
        <v>112</v>
      </c>
      <c r="L92">
        <v>6.0000000000000001E-3</v>
      </c>
      <c r="Q92" t="s">
        <v>131</v>
      </c>
      <c r="R92">
        <v>2.3E-3</v>
      </c>
      <c r="W92" t="s">
        <v>131</v>
      </c>
      <c r="X92">
        <v>2.3999999999999998E-3</v>
      </c>
      <c r="Y92" t="s">
        <v>171</v>
      </c>
      <c r="Z92">
        <v>3.7000000000000002E-3</v>
      </c>
    </row>
    <row r="93" spans="1:26" x14ac:dyDescent="0.25">
      <c r="A93" t="s">
        <v>90</v>
      </c>
      <c r="C93" t="s">
        <v>61</v>
      </c>
      <c r="D93">
        <v>2E-3</v>
      </c>
      <c r="E93" t="s">
        <v>173</v>
      </c>
      <c r="F93" s="3">
        <v>2.0999999999999999E-3</v>
      </c>
      <c r="G93" t="s">
        <v>150</v>
      </c>
      <c r="H93">
        <v>2.3999999999999998E-3</v>
      </c>
      <c r="I93" t="s">
        <v>6</v>
      </c>
      <c r="J93">
        <v>4.0000000000000001E-3</v>
      </c>
      <c r="K93" t="s">
        <v>182</v>
      </c>
      <c r="L93">
        <v>6.0000000000000001E-3</v>
      </c>
      <c r="Q93" t="s">
        <v>60</v>
      </c>
      <c r="R93">
        <v>2.2000000000000001E-3</v>
      </c>
      <c r="W93" t="s">
        <v>60</v>
      </c>
      <c r="X93">
        <v>2.3E-3</v>
      </c>
      <c r="Y93" t="s">
        <v>34</v>
      </c>
      <c r="Z93">
        <v>3.5999999999999999E-3</v>
      </c>
    </row>
    <row r="94" spans="1:26" x14ac:dyDescent="0.25">
      <c r="A94" t="s">
        <v>91</v>
      </c>
      <c r="C94" t="s">
        <v>68</v>
      </c>
      <c r="D94">
        <v>2E-3</v>
      </c>
      <c r="E94" t="s">
        <v>30</v>
      </c>
      <c r="F94" s="3">
        <v>2E-3</v>
      </c>
      <c r="G94" t="s">
        <v>60</v>
      </c>
      <c r="H94">
        <v>2.3E-3</v>
      </c>
      <c r="I94" t="s">
        <v>41</v>
      </c>
      <c r="J94">
        <v>4.0000000000000001E-3</v>
      </c>
      <c r="K94" t="s">
        <v>39</v>
      </c>
      <c r="L94">
        <v>5.8999999999999999E-3</v>
      </c>
      <c r="Q94" t="s">
        <v>68</v>
      </c>
      <c r="R94">
        <v>1.9E-3</v>
      </c>
      <c r="W94" t="s">
        <v>150</v>
      </c>
      <c r="X94">
        <v>2.0999999999999999E-3</v>
      </c>
      <c r="Y94" t="s">
        <v>38</v>
      </c>
      <c r="Z94">
        <v>3.5999999999999999E-3</v>
      </c>
    </row>
    <row r="95" spans="1:26" x14ac:dyDescent="0.25">
      <c r="A95" t="s">
        <v>92</v>
      </c>
      <c r="C95" t="s">
        <v>85</v>
      </c>
      <c r="D95">
        <v>2E-3</v>
      </c>
      <c r="E95" t="s">
        <v>22</v>
      </c>
      <c r="F95" s="3">
        <v>1.8E-3</v>
      </c>
      <c r="G95" t="s">
        <v>68</v>
      </c>
      <c r="H95">
        <v>2.2000000000000001E-3</v>
      </c>
      <c r="I95" t="s">
        <v>54</v>
      </c>
      <c r="J95">
        <v>4.0000000000000001E-3</v>
      </c>
      <c r="K95" t="s">
        <v>15</v>
      </c>
      <c r="L95">
        <v>5.7999999999999996E-3</v>
      </c>
      <c r="Q95" t="s">
        <v>142</v>
      </c>
      <c r="R95">
        <v>1.9E-3</v>
      </c>
      <c r="W95" t="s">
        <v>41</v>
      </c>
      <c r="X95">
        <v>2E-3</v>
      </c>
      <c r="Y95" t="s">
        <v>87</v>
      </c>
      <c r="Z95">
        <v>3.5999999999999999E-3</v>
      </c>
    </row>
    <row r="96" spans="1:26" x14ac:dyDescent="0.25">
      <c r="A96" t="s">
        <v>93</v>
      </c>
      <c r="C96" t="s">
        <v>87</v>
      </c>
      <c r="D96">
        <v>2E-3</v>
      </c>
      <c r="E96" t="s">
        <v>61</v>
      </c>
      <c r="F96" s="3">
        <v>1.6999999999999999E-3</v>
      </c>
      <c r="G96" t="s">
        <v>88</v>
      </c>
      <c r="H96">
        <v>2.2000000000000001E-3</v>
      </c>
      <c r="I96" t="s">
        <v>161</v>
      </c>
      <c r="J96">
        <v>4.0000000000000001E-3</v>
      </c>
      <c r="K96" t="s">
        <v>23</v>
      </c>
      <c r="L96">
        <v>5.7999999999999996E-3</v>
      </c>
      <c r="Q96" t="s">
        <v>150</v>
      </c>
      <c r="R96">
        <v>1.9E-3</v>
      </c>
      <c r="W96" t="s">
        <v>98</v>
      </c>
      <c r="X96">
        <v>2E-3</v>
      </c>
      <c r="Y96" t="s">
        <v>16</v>
      </c>
      <c r="Z96">
        <v>3.5000000000000001E-3</v>
      </c>
    </row>
    <row r="97" spans="1:26" x14ac:dyDescent="0.25">
      <c r="A97" t="s">
        <v>94</v>
      </c>
      <c r="C97" t="s">
        <v>89</v>
      </c>
      <c r="D97">
        <v>2E-3</v>
      </c>
      <c r="E97" t="s">
        <v>94</v>
      </c>
      <c r="F97" s="3">
        <v>1.6999999999999999E-3</v>
      </c>
      <c r="G97" t="s">
        <v>41</v>
      </c>
      <c r="H97">
        <v>2.0999999999999999E-3</v>
      </c>
      <c r="I97" t="s">
        <v>28</v>
      </c>
      <c r="J97">
        <v>3.8999999999999998E-3</v>
      </c>
      <c r="K97" t="s">
        <v>178</v>
      </c>
      <c r="L97">
        <v>5.7999999999999996E-3</v>
      </c>
      <c r="Q97" t="s">
        <v>41</v>
      </c>
      <c r="R97">
        <v>1.8E-3</v>
      </c>
      <c r="W97" t="s">
        <v>142</v>
      </c>
      <c r="X97">
        <v>2E-3</v>
      </c>
      <c r="Y97" t="s">
        <v>150</v>
      </c>
      <c r="Z97">
        <v>3.5000000000000001E-3</v>
      </c>
    </row>
    <row r="98" spans="1:26" x14ac:dyDescent="0.25">
      <c r="A98" t="s">
        <v>95</v>
      </c>
      <c r="C98" t="s">
        <v>94</v>
      </c>
      <c r="D98">
        <v>2E-3</v>
      </c>
      <c r="E98" t="s">
        <v>87</v>
      </c>
      <c r="F98" s="3">
        <v>1.6000000000000001E-3</v>
      </c>
      <c r="G98" t="s">
        <v>142</v>
      </c>
      <c r="H98">
        <v>2.0999999999999999E-3</v>
      </c>
      <c r="I98" t="s">
        <v>51</v>
      </c>
      <c r="J98">
        <v>3.8999999999999998E-3</v>
      </c>
      <c r="K98" t="s">
        <v>119</v>
      </c>
      <c r="L98">
        <v>5.7000000000000002E-3</v>
      </c>
      <c r="Q98" t="s">
        <v>88</v>
      </c>
      <c r="R98">
        <v>1.8E-3</v>
      </c>
      <c r="W98" t="s">
        <v>182</v>
      </c>
      <c r="X98">
        <v>2E-3</v>
      </c>
      <c r="Y98" t="s">
        <v>55</v>
      </c>
      <c r="Z98">
        <v>3.3999999999999998E-3</v>
      </c>
    </row>
    <row r="99" spans="1:26" x14ac:dyDescent="0.25">
      <c r="A99" t="s">
        <v>96</v>
      </c>
      <c r="C99" t="s">
        <v>141</v>
      </c>
      <c r="D99">
        <v>2E-3</v>
      </c>
      <c r="E99" t="s">
        <v>161</v>
      </c>
      <c r="F99" s="3">
        <v>1.6000000000000001E-3</v>
      </c>
      <c r="G99" t="s">
        <v>161</v>
      </c>
      <c r="H99">
        <v>2.0999999999999999E-3</v>
      </c>
      <c r="I99" t="s">
        <v>7</v>
      </c>
      <c r="J99">
        <v>3.8E-3</v>
      </c>
      <c r="K99" t="s">
        <v>130</v>
      </c>
      <c r="L99">
        <v>5.4999999999999997E-3</v>
      </c>
      <c r="Q99" t="s">
        <v>98</v>
      </c>
      <c r="R99">
        <v>1.8E-3</v>
      </c>
      <c r="W99" t="s">
        <v>8</v>
      </c>
      <c r="X99">
        <v>1.9E-3</v>
      </c>
      <c r="Y99" t="s">
        <v>88</v>
      </c>
      <c r="Z99">
        <v>3.3999999999999998E-3</v>
      </c>
    </row>
    <row r="100" spans="1:26" x14ac:dyDescent="0.25">
      <c r="A100" t="s">
        <v>97</v>
      </c>
      <c r="C100" t="s">
        <v>161</v>
      </c>
      <c r="D100">
        <v>2E-3</v>
      </c>
      <c r="E100" t="s">
        <v>51</v>
      </c>
      <c r="F100" s="3">
        <v>1.5E-3</v>
      </c>
      <c r="G100" t="s">
        <v>38</v>
      </c>
      <c r="H100">
        <v>2E-3</v>
      </c>
      <c r="I100" t="s">
        <v>23</v>
      </c>
      <c r="J100">
        <v>3.8E-3</v>
      </c>
      <c r="K100" t="s">
        <v>146</v>
      </c>
      <c r="L100">
        <v>5.4000000000000003E-3</v>
      </c>
      <c r="Q100" t="s">
        <v>175</v>
      </c>
      <c r="R100">
        <v>1.8E-3</v>
      </c>
      <c r="W100" t="s">
        <v>38</v>
      </c>
      <c r="X100">
        <v>1.9E-3</v>
      </c>
      <c r="Y100" t="s">
        <v>98</v>
      </c>
      <c r="Z100">
        <v>3.3999999999999998E-3</v>
      </c>
    </row>
    <row r="101" spans="1:26" x14ac:dyDescent="0.25">
      <c r="A101" t="s">
        <v>98</v>
      </c>
      <c r="C101" t="s">
        <v>167</v>
      </c>
      <c r="D101">
        <v>2E-3</v>
      </c>
      <c r="E101" t="s">
        <v>89</v>
      </c>
      <c r="F101" s="3">
        <v>1.5E-3</v>
      </c>
      <c r="G101" t="s">
        <v>160</v>
      </c>
      <c r="H101">
        <v>2E-3</v>
      </c>
      <c r="I101" t="s">
        <v>55</v>
      </c>
      <c r="J101">
        <v>3.8E-3</v>
      </c>
      <c r="K101" t="s">
        <v>151</v>
      </c>
      <c r="L101">
        <v>5.3E-3</v>
      </c>
      <c r="Q101" t="s">
        <v>182</v>
      </c>
      <c r="R101">
        <v>1.8E-3</v>
      </c>
      <c r="W101" t="s">
        <v>68</v>
      </c>
      <c r="X101">
        <v>1.9E-3</v>
      </c>
      <c r="Y101" t="s">
        <v>121</v>
      </c>
      <c r="Z101">
        <v>3.3999999999999998E-3</v>
      </c>
    </row>
    <row r="102" spans="1:26" x14ac:dyDescent="0.25">
      <c r="A102" t="s">
        <v>99</v>
      </c>
      <c r="C102" t="s">
        <v>173</v>
      </c>
      <c r="D102">
        <v>2E-3</v>
      </c>
      <c r="E102" t="s">
        <v>27</v>
      </c>
      <c r="F102" s="3">
        <v>1.4E-3</v>
      </c>
      <c r="G102" t="s">
        <v>177</v>
      </c>
      <c r="H102">
        <v>2E-3</v>
      </c>
      <c r="I102" t="s">
        <v>173</v>
      </c>
      <c r="J102">
        <v>3.8E-3</v>
      </c>
      <c r="K102" t="s">
        <v>161</v>
      </c>
      <c r="L102">
        <v>5.3E-3</v>
      </c>
      <c r="Q102" t="s">
        <v>38</v>
      </c>
      <c r="R102">
        <v>1.6999999999999999E-3</v>
      </c>
      <c r="W102" t="s">
        <v>88</v>
      </c>
      <c r="X102">
        <v>1.9E-3</v>
      </c>
      <c r="Y102" t="s">
        <v>126</v>
      </c>
      <c r="Z102">
        <v>3.3999999999999998E-3</v>
      </c>
    </row>
    <row r="103" spans="1:26" x14ac:dyDescent="0.25">
      <c r="A103" t="s">
        <v>100</v>
      </c>
      <c r="C103" t="s">
        <v>8</v>
      </c>
      <c r="D103">
        <v>1E-3</v>
      </c>
      <c r="E103" t="s">
        <v>142</v>
      </c>
      <c r="F103" s="3">
        <v>1.4E-3</v>
      </c>
      <c r="G103" t="s">
        <v>182</v>
      </c>
      <c r="H103">
        <v>2E-3</v>
      </c>
      <c r="I103" t="s">
        <v>38</v>
      </c>
      <c r="J103">
        <v>3.7000000000000002E-3</v>
      </c>
      <c r="K103" t="s">
        <v>16</v>
      </c>
      <c r="L103">
        <v>5.1999999999999998E-3</v>
      </c>
      <c r="Q103" t="s">
        <v>160</v>
      </c>
      <c r="R103">
        <v>1.6999999999999999E-3</v>
      </c>
      <c r="W103" t="s">
        <v>160</v>
      </c>
      <c r="X103">
        <v>1.9E-3</v>
      </c>
      <c r="Y103" t="s">
        <v>178</v>
      </c>
      <c r="Z103">
        <v>3.3999999999999998E-3</v>
      </c>
    </row>
    <row r="104" spans="1:26" x14ac:dyDescent="0.25">
      <c r="A104" t="s">
        <v>101</v>
      </c>
      <c r="C104" t="s">
        <v>10</v>
      </c>
      <c r="D104">
        <v>1E-3</v>
      </c>
      <c r="E104" t="s">
        <v>77</v>
      </c>
      <c r="F104" s="3">
        <v>1.2999999999999999E-3</v>
      </c>
      <c r="G104" t="s">
        <v>98</v>
      </c>
      <c r="H104">
        <v>1.9E-3</v>
      </c>
      <c r="I104" t="s">
        <v>160</v>
      </c>
      <c r="J104">
        <v>3.7000000000000002E-3</v>
      </c>
      <c r="K104" t="s">
        <v>126</v>
      </c>
      <c r="L104">
        <v>5.1999999999999998E-3</v>
      </c>
      <c r="Q104" t="s">
        <v>161</v>
      </c>
      <c r="R104">
        <v>1.6999999999999999E-3</v>
      </c>
      <c r="W104" t="s">
        <v>175</v>
      </c>
      <c r="X104">
        <v>1.9E-3</v>
      </c>
      <c r="Y104" t="s">
        <v>131</v>
      </c>
      <c r="Z104">
        <v>3.2000000000000002E-3</v>
      </c>
    </row>
    <row r="105" spans="1:26" x14ac:dyDescent="0.25">
      <c r="A105" t="s">
        <v>102</v>
      </c>
      <c r="C105" t="s">
        <v>13</v>
      </c>
      <c r="D105">
        <v>1E-3</v>
      </c>
      <c r="E105" t="s">
        <v>126</v>
      </c>
      <c r="F105" s="3">
        <v>1.2999999999999999E-3</v>
      </c>
      <c r="G105" t="s">
        <v>171</v>
      </c>
      <c r="H105">
        <v>1.9E-3</v>
      </c>
      <c r="I105" t="s">
        <v>171</v>
      </c>
      <c r="J105">
        <v>3.7000000000000002E-3</v>
      </c>
      <c r="K105" t="s">
        <v>179</v>
      </c>
      <c r="L105">
        <v>5.1000000000000004E-3</v>
      </c>
      <c r="Q105" t="s">
        <v>8</v>
      </c>
      <c r="R105">
        <v>1.6000000000000001E-3</v>
      </c>
      <c r="W105" t="s">
        <v>132</v>
      </c>
      <c r="X105">
        <v>1.8E-3</v>
      </c>
      <c r="Y105" t="s">
        <v>160</v>
      </c>
      <c r="Z105">
        <v>3.2000000000000002E-3</v>
      </c>
    </row>
    <row r="106" spans="1:26" x14ac:dyDescent="0.25">
      <c r="A106" t="s">
        <v>103</v>
      </c>
      <c r="C106" t="s">
        <v>15</v>
      </c>
      <c r="D106">
        <v>1E-3</v>
      </c>
      <c r="E106" t="s">
        <v>171</v>
      </c>
      <c r="F106" s="3">
        <v>1.2999999999999999E-3</v>
      </c>
      <c r="G106" t="s">
        <v>175</v>
      </c>
      <c r="H106">
        <v>1.9E-3</v>
      </c>
      <c r="I106" t="s">
        <v>127</v>
      </c>
      <c r="J106">
        <v>3.5999999999999999E-3</v>
      </c>
      <c r="K106" t="s">
        <v>54</v>
      </c>
      <c r="L106">
        <v>5.0000000000000001E-3</v>
      </c>
      <c r="Q106" t="s">
        <v>121</v>
      </c>
      <c r="R106">
        <v>1.6000000000000001E-3</v>
      </c>
      <c r="W106" t="s">
        <v>161</v>
      </c>
      <c r="X106">
        <v>1.8E-3</v>
      </c>
      <c r="Y106" t="s">
        <v>41</v>
      </c>
      <c r="Z106">
        <v>3.0999999999999999E-3</v>
      </c>
    </row>
    <row r="107" spans="1:26" x14ac:dyDescent="0.25">
      <c r="A107" t="s">
        <v>104</v>
      </c>
      <c r="C107" t="s">
        <v>35</v>
      </c>
      <c r="D107">
        <v>1E-3</v>
      </c>
      <c r="E107" t="s">
        <v>98</v>
      </c>
      <c r="F107" s="3">
        <v>1.1999999999999999E-3</v>
      </c>
      <c r="G107" t="s">
        <v>8</v>
      </c>
      <c r="H107">
        <v>1.8E-3</v>
      </c>
      <c r="I107" t="s">
        <v>142</v>
      </c>
      <c r="J107">
        <v>3.5999999999999999E-3</v>
      </c>
      <c r="K107" t="s">
        <v>34</v>
      </c>
      <c r="L107">
        <v>4.8999999999999998E-3</v>
      </c>
      <c r="Q107" t="s">
        <v>132</v>
      </c>
      <c r="R107">
        <v>1.6000000000000001E-3</v>
      </c>
      <c r="W107" t="s">
        <v>77</v>
      </c>
      <c r="X107">
        <v>1.6999999999999999E-3</v>
      </c>
      <c r="Y107" t="s">
        <v>85</v>
      </c>
      <c r="Z107">
        <v>3.0999999999999999E-3</v>
      </c>
    </row>
    <row r="108" spans="1:26" x14ac:dyDescent="0.25">
      <c r="A108" t="s">
        <v>105</v>
      </c>
      <c r="C108" t="s">
        <v>38</v>
      </c>
      <c r="D108">
        <v>1E-3</v>
      </c>
      <c r="E108" t="s">
        <v>115</v>
      </c>
      <c r="F108" s="3">
        <v>1.1999999999999999E-3</v>
      </c>
      <c r="G108" t="s">
        <v>113</v>
      </c>
      <c r="H108">
        <v>1.8E-3</v>
      </c>
      <c r="I108" t="s">
        <v>163</v>
      </c>
      <c r="J108">
        <v>3.5999999999999999E-3</v>
      </c>
      <c r="K108" t="s">
        <v>38</v>
      </c>
      <c r="L108">
        <v>4.7999999999999996E-3</v>
      </c>
      <c r="Q108" t="s">
        <v>171</v>
      </c>
      <c r="R108">
        <v>1.6000000000000001E-3</v>
      </c>
      <c r="W108" t="s">
        <v>171</v>
      </c>
      <c r="X108">
        <v>1.6999999999999999E-3</v>
      </c>
      <c r="Y108" t="s">
        <v>142</v>
      </c>
      <c r="Z108">
        <v>3.0999999999999999E-3</v>
      </c>
    </row>
    <row r="109" spans="1:26" x14ac:dyDescent="0.25">
      <c r="A109" t="s">
        <v>106</v>
      </c>
      <c r="C109" t="s">
        <v>41</v>
      </c>
      <c r="D109">
        <v>1E-3</v>
      </c>
      <c r="E109" t="s">
        <v>86</v>
      </c>
      <c r="F109" s="3">
        <v>1.1000000000000001E-3</v>
      </c>
      <c r="G109" t="s">
        <v>121</v>
      </c>
      <c r="H109">
        <v>1.8E-3</v>
      </c>
      <c r="I109" t="s">
        <v>60</v>
      </c>
      <c r="J109">
        <v>3.3999999999999998E-3</v>
      </c>
      <c r="K109" t="s">
        <v>13</v>
      </c>
      <c r="L109">
        <v>4.7000000000000002E-3</v>
      </c>
      <c r="Q109" t="s">
        <v>77</v>
      </c>
      <c r="R109">
        <v>1.5E-3</v>
      </c>
      <c r="W109" t="s">
        <v>121</v>
      </c>
      <c r="X109">
        <v>1.6000000000000001E-3</v>
      </c>
      <c r="Y109" t="s">
        <v>60</v>
      </c>
      <c r="Z109">
        <v>3.0000000000000001E-3</v>
      </c>
    </row>
    <row r="110" spans="1:26" x14ac:dyDescent="0.25">
      <c r="A110" t="s">
        <v>107</v>
      </c>
      <c r="C110" t="s">
        <v>42</v>
      </c>
      <c r="D110">
        <v>1E-3</v>
      </c>
      <c r="E110" t="s">
        <v>121</v>
      </c>
      <c r="F110" s="3">
        <v>1.1000000000000001E-3</v>
      </c>
      <c r="G110" t="s">
        <v>132</v>
      </c>
      <c r="H110">
        <v>1.8E-3</v>
      </c>
      <c r="I110" t="s">
        <v>66</v>
      </c>
      <c r="J110">
        <v>3.3999999999999998E-3</v>
      </c>
      <c r="K110" t="s">
        <v>98</v>
      </c>
      <c r="L110">
        <v>4.7000000000000002E-3</v>
      </c>
      <c r="Q110" t="s">
        <v>177</v>
      </c>
      <c r="R110">
        <v>1.5E-3</v>
      </c>
      <c r="W110" t="s">
        <v>177</v>
      </c>
      <c r="X110">
        <v>1.6000000000000001E-3</v>
      </c>
      <c r="Y110" t="s">
        <v>161</v>
      </c>
      <c r="Z110">
        <v>2.8999999999999998E-3</v>
      </c>
    </row>
    <row r="111" spans="1:26" x14ac:dyDescent="0.25">
      <c r="A111" t="s">
        <v>108</v>
      </c>
      <c r="C111" t="s">
        <v>67</v>
      </c>
      <c r="D111">
        <v>1E-3</v>
      </c>
      <c r="E111" t="s">
        <v>182</v>
      </c>
      <c r="F111" s="3">
        <v>1.1000000000000001E-3</v>
      </c>
      <c r="G111" t="s">
        <v>77</v>
      </c>
      <c r="H111">
        <v>1.6999999999999999E-3</v>
      </c>
      <c r="I111" t="s">
        <v>111</v>
      </c>
      <c r="J111">
        <v>3.3999999999999998E-3</v>
      </c>
      <c r="K111" t="s">
        <v>55</v>
      </c>
      <c r="L111">
        <v>4.5999999999999999E-3</v>
      </c>
      <c r="Q111" t="s">
        <v>34</v>
      </c>
      <c r="R111">
        <v>1.4E-3</v>
      </c>
      <c r="W111" t="s">
        <v>34</v>
      </c>
      <c r="X111">
        <v>1.5E-3</v>
      </c>
      <c r="Y111" t="s">
        <v>13</v>
      </c>
      <c r="Z111">
        <v>2.8E-3</v>
      </c>
    </row>
    <row r="112" spans="1:26" x14ac:dyDescent="0.25">
      <c r="A112" t="s">
        <v>109</v>
      </c>
      <c r="C112" t="s">
        <v>71</v>
      </c>
      <c r="D112">
        <v>1E-3</v>
      </c>
      <c r="E112" t="s">
        <v>38</v>
      </c>
      <c r="F112" s="3">
        <v>1E-3</v>
      </c>
      <c r="G112" t="s">
        <v>2</v>
      </c>
      <c r="H112">
        <v>1.6000000000000001E-3</v>
      </c>
      <c r="I112" t="s">
        <v>182</v>
      </c>
      <c r="J112">
        <v>3.3999999999999998E-3</v>
      </c>
      <c r="K112" t="s">
        <v>85</v>
      </c>
      <c r="L112">
        <v>4.5999999999999999E-3</v>
      </c>
      <c r="Q112" t="s">
        <v>113</v>
      </c>
      <c r="R112">
        <v>1.4E-3</v>
      </c>
      <c r="W112" t="s">
        <v>155</v>
      </c>
      <c r="X112">
        <v>1.5E-3</v>
      </c>
      <c r="Y112" t="s">
        <v>77</v>
      </c>
      <c r="Z112">
        <v>2.7000000000000001E-3</v>
      </c>
    </row>
    <row r="113" spans="1:26" x14ac:dyDescent="0.25">
      <c r="A113" t="s">
        <v>110</v>
      </c>
      <c r="C113" t="s">
        <v>77</v>
      </c>
      <c r="D113">
        <v>1E-3</v>
      </c>
      <c r="E113" t="s">
        <v>8</v>
      </c>
      <c r="F113" s="3">
        <v>8.9999999999999998E-4</v>
      </c>
      <c r="G113" t="s">
        <v>34</v>
      </c>
      <c r="H113">
        <v>1.6000000000000001E-3</v>
      </c>
      <c r="I113" t="s">
        <v>8</v>
      </c>
      <c r="J113">
        <v>3.3E-3</v>
      </c>
      <c r="K113" t="s">
        <v>113</v>
      </c>
      <c r="L113">
        <v>4.5999999999999999E-3</v>
      </c>
      <c r="Q113" t="s">
        <v>155</v>
      </c>
      <c r="R113">
        <v>1.4E-3</v>
      </c>
      <c r="W113" t="s">
        <v>178</v>
      </c>
      <c r="X113">
        <v>1.5E-3</v>
      </c>
      <c r="Y113" t="s">
        <v>155</v>
      </c>
      <c r="Z113">
        <v>2.5999999999999999E-3</v>
      </c>
    </row>
    <row r="114" spans="1:26" x14ac:dyDescent="0.25">
      <c r="A114" t="s">
        <v>111</v>
      </c>
      <c r="C114" t="s">
        <v>86</v>
      </c>
      <c r="D114">
        <v>1E-3</v>
      </c>
      <c r="E114" t="s">
        <v>41</v>
      </c>
      <c r="F114" s="3">
        <v>8.9999999999999998E-4</v>
      </c>
      <c r="G114" t="s">
        <v>155</v>
      </c>
      <c r="H114">
        <v>1.6000000000000001E-3</v>
      </c>
      <c r="I114" t="s">
        <v>42</v>
      </c>
      <c r="J114">
        <v>3.3E-3</v>
      </c>
      <c r="K114" t="s">
        <v>155</v>
      </c>
      <c r="L114">
        <v>4.5999999999999999E-3</v>
      </c>
      <c r="Q114" t="s">
        <v>178</v>
      </c>
      <c r="R114">
        <v>1.2999999999999999E-3</v>
      </c>
      <c r="W114" t="s">
        <v>113</v>
      </c>
      <c r="X114">
        <v>1.4E-3</v>
      </c>
      <c r="Y114" t="s">
        <v>157</v>
      </c>
      <c r="Z114">
        <v>2.5999999999999999E-3</v>
      </c>
    </row>
    <row r="115" spans="1:26" x14ac:dyDescent="0.25">
      <c r="A115" t="s">
        <v>112</v>
      </c>
      <c r="C115" t="s">
        <v>88</v>
      </c>
      <c r="D115">
        <v>1E-3</v>
      </c>
      <c r="E115" t="s">
        <v>132</v>
      </c>
      <c r="F115" s="3">
        <v>8.9999999999999998E-4</v>
      </c>
      <c r="G115" t="s">
        <v>178</v>
      </c>
      <c r="H115">
        <v>1.6000000000000001E-3</v>
      </c>
      <c r="I115" t="s">
        <v>47</v>
      </c>
      <c r="J115">
        <v>3.3E-3</v>
      </c>
      <c r="K115" t="s">
        <v>45</v>
      </c>
      <c r="L115">
        <v>4.4999999999999997E-3</v>
      </c>
      <c r="Q115" t="s">
        <v>15</v>
      </c>
      <c r="R115">
        <v>1.1999999999999999E-3</v>
      </c>
      <c r="W115" t="s">
        <v>146</v>
      </c>
      <c r="X115">
        <v>1.4E-3</v>
      </c>
      <c r="Y115" t="s">
        <v>177</v>
      </c>
      <c r="Z115">
        <v>2.5999999999999999E-3</v>
      </c>
    </row>
    <row r="116" spans="1:26" x14ac:dyDescent="0.25">
      <c r="A116" t="s">
        <v>113</v>
      </c>
      <c r="C116" t="s">
        <v>92</v>
      </c>
      <c r="D116">
        <v>1E-3</v>
      </c>
      <c r="E116" t="s">
        <v>92</v>
      </c>
      <c r="F116" s="3">
        <v>8.0000000000000004E-4</v>
      </c>
      <c r="G116" t="s">
        <v>6</v>
      </c>
      <c r="H116">
        <v>1.5E-3</v>
      </c>
      <c r="I116" t="s">
        <v>52</v>
      </c>
      <c r="J116">
        <v>3.3E-3</v>
      </c>
      <c r="K116" t="s">
        <v>59</v>
      </c>
      <c r="L116">
        <v>4.4999999999999997E-3</v>
      </c>
      <c r="Q116" t="s">
        <v>52</v>
      </c>
      <c r="R116">
        <v>1.1999999999999999E-3</v>
      </c>
      <c r="W116" t="s">
        <v>13</v>
      </c>
      <c r="X116">
        <v>1.2999999999999999E-3</v>
      </c>
      <c r="Y116" t="s">
        <v>51</v>
      </c>
      <c r="Z116">
        <v>2.5000000000000001E-3</v>
      </c>
    </row>
    <row r="117" spans="1:26" x14ac:dyDescent="0.25">
      <c r="A117" t="s">
        <v>114</v>
      </c>
      <c r="C117" t="s">
        <v>98</v>
      </c>
      <c r="D117">
        <v>1E-3</v>
      </c>
      <c r="E117" t="s">
        <v>150</v>
      </c>
      <c r="F117" s="3">
        <v>8.0000000000000004E-4</v>
      </c>
      <c r="G117" t="s">
        <v>52</v>
      </c>
      <c r="H117">
        <v>1.5E-3</v>
      </c>
      <c r="I117" t="s">
        <v>67</v>
      </c>
      <c r="J117">
        <v>3.3E-3</v>
      </c>
      <c r="K117" t="s">
        <v>131</v>
      </c>
      <c r="L117">
        <v>4.4999999999999997E-3</v>
      </c>
      <c r="Q117" t="s">
        <v>85</v>
      </c>
      <c r="R117">
        <v>1.1999999999999999E-3</v>
      </c>
      <c r="W117" t="s">
        <v>15</v>
      </c>
      <c r="X117">
        <v>1.2999999999999999E-3</v>
      </c>
      <c r="Y117" t="s">
        <v>146</v>
      </c>
      <c r="Z117">
        <v>2.5000000000000001E-3</v>
      </c>
    </row>
    <row r="118" spans="1:26" x14ac:dyDescent="0.25">
      <c r="A118" t="s">
        <v>115</v>
      </c>
      <c r="C118" t="s">
        <v>111</v>
      </c>
      <c r="D118">
        <v>1E-3</v>
      </c>
      <c r="E118" t="s">
        <v>10</v>
      </c>
      <c r="F118" s="3">
        <v>6.9999999999999999E-4</v>
      </c>
      <c r="G118" t="s">
        <v>85</v>
      </c>
      <c r="H118">
        <v>1.5E-3</v>
      </c>
      <c r="I118" t="s">
        <v>80</v>
      </c>
      <c r="J118">
        <v>3.3E-3</v>
      </c>
      <c r="K118" t="s">
        <v>157</v>
      </c>
      <c r="L118">
        <v>4.4999999999999997E-3</v>
      </c>
      <c r="Q118" t="s">
        <v>111</v>
      </c>
      <c r="R118">
        <v>1.1999999999999999E-3</v>
      </c>
      <c r="W118" t="s">
        <v>52</v>
      </c>
      <c r="X118">
        <v>1.2999999999999999E-3</v>
      </c>
      <c r="Y118" t="s">
        <v>15</v>
      </c>
      <c r="Z118">
        <v>2.3999999999999998E-3</v>
      </c>
    </row>
    <row r="119" spans="1:26" x14ac:dyDescent="0.25">
      <c r="A119" t="s">
        <v>116</v>
      </c>
      <c r="C119" t="s">
        <v>113</v>
      </c>
      <c r="D119">
        <v>1E-3</v>
      </c>
      <c r="E119" t="s">
        <v>42</v>
      </c>
      <c r="F119" s="3">
        <v>6.9999999999999999E-4</v>
      </c>
      <c r="G119" t="s">
        <v>111</v>
      </c>
      <c r="H119">
        <v>1.5E-3</v>
      </c>
      <c r="I119" t="s">
        <v>119</v>
      </c>
      <c r="J119">
        <v>3.3E-3</v>
      </c>
      <c r="K119" t="s">
        <v>51</v>
      </c>
      <c r="L119">
        <v>4.4000000000000003E-3</v>
      </c>
      <c r="Q119" t="s">
        <v>146</v>
      </c>
      <c r="R119">
        <v>1.1999999999999999E-3</v>
      </c>
      <c r="W119" t="s">
        <v>85</v>
      </c>
      <c r="X119">
        <v>1.2999999999999999E-3</v>
      </c>
      <c r="Y119" t="s">
        <v>2</v>
      </c>
      <c r="Z119">
        <v>2.2000000000000001E-3</v>
      </c>
    </row>
    <row r="120" spans="1:26" x14ac:dyDescent="0.25">
      <c r="A120" t="s">
        <v>117</v>
      </c>
      <c r="C120" t="s">
        <v>115</v>
      </c>
      <c r="D120">
        <v>1E-3</v>
      </c>
      <c r="E120" t="s">
        <v>88</v>
      </c>
      <c r="F120" s="3">
        <v>6.9999999999999999E-4</v>
      </c>
      <c r="G120" t="s">
        <v>146</v>
      </c>
      <c r="H120">
        <v>1.5E-3</v>
      </c>
      <c r="I120" t="s">
        <v>121</v>
      </c>
      <c r="J120">
        <v>3.3E-3</v>
      </c>
      <c r="K120" t="s">
        <v>127</v>
      </c>
      <c r="L120">
        <v>4.3E-3</v>
      </c>
      <c r="Q120" t="s">
        <v>2</v>
      </c>
      <c r="R120">
        <v>1.1000000000000001E-3</v>
      </c>
      <c r="W120" t="s">
        <v>111</v>
      </c>
      <c r="X120">
        <v>1.2999999999999999E-3</v>
      </c>
      <c r="Y120" t="s">
        <v>52</v>
      </c>
      <c r="Z120">
        <v>2.2000000000000001E-3</v>
      </c>
    </row>
    <row r="121" spans="1:26" x14ac:dyDescent="0.25">
      <c r="A121" t="s">
        <v>118</v>
      </c>
      <c r="C121" t="s">
        <v>121</v>
      </c>
      <c r="D121">
        <v>1E-3</v>
      </c>
      <c r="E121" t="s">
        <v>146</v>
      </c>
      <c r="F121" s="3">
        <v>6.9999999999999999E-4</v>
      </c>
      <c r="G121" t="s">
        <v>13</v>
      </c>
      <c r="H121">
        <v>1.4E-3</v>
      </c>
      <c r="I121" t="s">
        <v>146</v>
      </c>
      <c r="J121">
        <v>3.3E-3</v>
      </c>
      <c r="K121" t="s">
        <v>66</v>
      </c>
      <c r="L121">
        <v>4.1999999999999997E-3</v>
      </c>
      <c r="Q121" t="s">
        <v>6</v>
      </c>
      <c r="R121">
        <v>1.1000000000000001E-3</v>
      </c>
      <c r="W121" t="s">
        <v>2</v>
      </c>
      <c r="X121">
        <v>1.1000000000000001E-3</v>
      </c>
      <c r="Y121" t="s">
        <v>111</v>
      </c>
      <c r="Z121">
        <v>2.2000000000000001E-3</v>
      </c>
    </row>
    <row r="122" spans="1:26" x14ac:dyDescent="0.25">
      <c r="A122" t="s">
        <v>119</v>
      </c>
      <c r="C122" t="s">
        <v>126</v>
      </c>
      <c r="D122">
        <v>1E-3</v>
      </c>
      <c r="E122" t="s">
        <v>155</v>
      </c>
      <c r="F122" s="3">
        <v>6.9999999999999999E-4</v>
      </c>
      <c r="G122" t="s">
        <v>15</v>
      </c>
      <c r="H122">
        <v>1.4E-3</v>
      </c>
      <c r="I122" t="s">
        <v>155</v>
      </c>
      <c r="J122">
        <v>3.3E-3</v>
      </c>
      <c r="K122" t="s">
        <v>177</v>
      </c>
      <c r="L122">
        <v>4.1999999999999997E-3</v>
      </c>
      <c r="Q122" t="s">
        <v>13</v>
      </c>
      <c r="R122">
        <v>1.1000000000000001E-3</v>
      </c>
      <c r="W122" t="s">
        <v>10</v>
      </c>
      <c r="X122">
        <v>1.1000000000000001E-3</v>
      </c>
      <c r="Y122" t="s">
        <v>113</v>
      </c>
      <c r="Z122">
        <v>2.2000000000000001E-3</v>
      </c>
    </row>
    <row r="123" spans="1:26" x14ac:dyDescent="0.25">
      <c r="A123" t="s">
        <v>120</v>
      </c>
      <c r="C123" t="s">
        <v>132</v>
      </c>
      <c r="D123">
        <v>1E-3</v>
      </c>
      <c r="E123" t="s">
        <v>113</v>
      </c>
      <c r="F123" s="3">
        <v>5.9999999999999995E-4</v>
      </c>
      <c r="G123" t="s">
        <v>28</v>
      </c>
      <c r="H123">
        <v>1.4E-3</v>
      </c>
      <c r="I123" t="s">
        <v>175</v>
      </c>
      <c r="J123">
        <v>3.3E-3</v>
      </c>
      <c r="K123" t="s">
        <v>2</v>
      </c>
      <c r="L123">
        <v>4.1000000000000003E-3</v>
      </c>
      <c r="Q123" t="s">
        <v>127</v>
      </c>
      <c r="R123">
        <v>1.1000000000000001E-3</v>
      </c>
      <c r="W123" t="s">
        <v>42</v>
      </c>
      <c r="X123">
        <v>1.1000000000000001E-3</v>
      </c>
      <c r="Y123" t="s">
        <v>163</v>
      </c>
      <c r="Z123">
        <v>2.2000000000000001E-3</v>
      </c>
    </row>
    <row r="124" spans="1:26" x14ac:dyDescent="0.25">
      <c r="A124" t="s">
        <v>121</v>
      </c>
      <c r="C124" t="s">
        <v>142</v>
      </c>
      <c r="D124">
        <v>1E-3</v>
      </c>
      <c r="E124" t="s">
        <v>147</v>
      </c>
      <c r="F124" s="3">
        <v>5.9999999999999995E-4</v>
      </c>
      <c r="G124" t="s">
        <v>119</v>
      </c>
      <c r="H124">
        <v>1.4E-3</v>
      </c>
      <c r="I124" t="s">
        <v>178</v>
      </c>
      <c r="J124">
        <v>3.3E-3</v>
      </c>
      <c r="K124" t="s">
        <v>77</v>
      </c>
      <c r="L124">
        <v>4.1000000000000003E-3</v>
      </c>
      <c r="Q124" t="s">
        <v>10</v>
      </c>
      <c r="R124">
        <v>1E-3</v>
      </c>
      <c r="W124" t="s">
        <v>92</v>
      </c>
      <c r="X124">
        <v>1.1000000000000001E-3</v>
      </c>
      <c r="Y124" t="s">
        <v>119</v>
      </c>
      <c r="Z124">
        <v>2.0999999999999999E-3</v>
      </c>
    </row>
    <row r="125" spans="1:26" x14ac:dyDescent="0.25">
      <c r="A125" t="s">
        <v>122</v>
      </c>
      <c r="C125" t="s">
        <v>146</v>
      </c>
      <c r="D125">
        <v>1E-3</v>
      </c>
      <c r="E125" t="s">
        <v>178</v>
      </c>
      <c r="F125" s="3">
        <v>5.9999999999999995E-4</v>
      </c>
      <c r="G125" t="s">
        <v>127</v>
      </c>
      <c r="H125">
        <v>1.4E-3</v>
      </c>
      <c r="I125" t="s">
        <v>15</v>
      </c>
      <c r="J125">
        <v>3.2000000000000002E-3</v>
      </c>
      <c r="K125" t="s">
        <v>111</v>
      </c>
      <c r="L125">
        <v>4.1000000000000003E-3</v>
      </c>
      <c r="Q125" t="s">
        <v>28</v>
      </c>
      <c r="R125">
        <v>1E-3</v>
      </c>
      <c r="W125" t="s">
        <v>119</v>
      </c>
      <c r="X125">
        <v>1.1000000000000001E-3</v>
      </c>
      <c r="Y125" t="s">
        <v>92</v>
      </c>
      <c r="Z125">
        <v>2E-3</v>
      </c>
    </row>
    <row r="126" spans="1:26" x14ac:dyDescent="0.25">
      <c r="A126" t="s">
        <v>123</v>
      </c>
      <c r="C126" t="s">
        <v>147</v>
      </c>
      <c r="D126">
        <v>1E-3</v>
      </c>
      <c r="E126" t="s">
        <v>13</v>
      </c>
      <c r="F126" s="3">
        <v>5.0000000000000001E-4</v>
      </c>
      <c r="G126" t="s">
        <v>163</v>
      </c>
      <c r="H126">
        <v>1.4E-3</v>
      </c>
      <c r="I126" t="s">
        <v>45</v>
      </c>
      <c r="J126">
        <v>3.2000000000000002E-3</v>
      </c>
      <c r="K126" t="s">
        <v>163</v>
      </c>
      <c r="L126">
        <v>4.1000000000000003E-3</v>
      </c>
      <c r="Q126" t="s">
        <v>42</v>
      </c>
      <c r="R126">
        <v>1E-3</v>
      </c>
      <c r="W126" t="s">
        <v>127</v>
      </c>
      <c r="X126">
        <v>1.1000000000000001E-3</v>
      </c>
      <c r="Y126" t="s">
        <v>170</v>
      </c>
      <c r="Z126">
        <v>2E-3</v>
      </c>
    </row>
    <row r="127" spans="1:26" x14ac:dyDescent="0.25">
      <c r="A127" t="s">
        <v>124</v>
      </c>
      <c r="C127" t="s">
        <v>150</v>
      </c>
      <c r="D127">
        <v>1E-3</v>
      </c>
      <c r="E127" t="s">
        <v>15</v>
      </c>
      <c r="F127" s="3">
        <v>5.0000000000000001E-4</v>
      </c>
      <c r="G127" t="s">
        <v>10</v>
      </c>
      <c r="H127">
        <v>1.2999999999999999E-3</v>
      </c>
      <c r="I127" t="s">
        <v>77</v>
      </c>
      <c r="J127">
        <v>3.2000000000000002E-3</v>
      </c>
      <c r="K127" t="s">
        <v>7</v>
      </c>
      <c r="L127">
        <v>3.7000000000000002E-3</v>
      </c>
      <c r="Q127" t="s">
        <v>45</v>
      </c>
      <c r="R127">
        <v>1E-3</v>
      </c>
      <c r="W127" t="s">
        <v>157</v>
      </c>
      <c r="X127">
        <v>1.1000000000000001E-3</v>
      </c>
      <c r="Y127" t="s">
        <v>127</v>
      </c>
      <c r="Z127">
        <v>1.9E-3</v>
      </c>
    </row>
    <row r="128" spans="1:26" x14ac:dyDescent="0.25">
      <c r="A128" t="s">
        <v>125</v>
      </c>
      <c r="C128" t="s">
        <v>154</v>
      </c>
      <c r="D128">
        <v>1E-3</v>
      </c>
      <c r="E128" t="s">
        <v>111</v>
      </c>
      <c r="F128" s="3">
        <v>5.0000000000000001E-4</v>
      </c>
      <c r="G128" t="s">
        <v>42</v>
      </c>
      <c r="H128">
        <v>1.2999999999999999E-3</v>
      </c>
      <c r="I128" t="s">
        <v>98</v>
      </c>
      <c r="J128">
        <v>3.2000000000000002E-3</v>
      </c>
      <c r="K128" t="s">
        <v>148</v>
      </c>
      <c r="L128">
        <v>3.7000000000000002E-3</v>
      </c>
      <c r="Q128" t="s">
        <v>92</v>
      </c>
      <c r="R128">
        <v>1E-3</v>
      </c>
      <c r="W128" t="s">
        <v>163</v>
      </c>
      <c r="X128">
        <v>1.1000000000000001E-3</v>
      </c>
      <c r="Y128" t="s">
        <v>147</v>
      </c>
      <c r="Z128">
        <v>1.8E-3</v>
      </c>
    </row>
    <row r="129" spans="1:26" x14ac:dyDescent="0.25">
      <c r="A129" t="s">
        <v>126</v>
      </c>
      <c r="C129" t="s">
        <v>155</v>
      </c>
      <c r="D129">
        <v>1E-3</v>
      </c>
      <c r="E129" t="s">
        <v>170</v>
      </c>
      <c r="F129" s="3">
        <v>5.0000000000000001E-4</v>
      </c>
      <c r="G129" t="s">
        <v>45</v>
      </c>
      <c r="H129">
        <v>1.2999999999999999E-3</v>
      </c>
      <c r="I129" t="s">
        <v>132</v>
      </c>
      <c r="J129">
        <v>3.2000000000000002E-3</v>
      </c>
      <c r="K129" t="s">
        <v>48</v>
      </c>
      <c r="L129">
        <v>3.5999999999999999E-3</v>
      </c>
      <c r="Q129" t="s">
        <v>119</v>
      </c>
      <c r="R129">
        <v>1E-3</v>
      </c>
      <c r="W129" t="s">
        <v>170</v>
      </c>
      <c r="X129">
        <v>1.1000000000000001E-3</v>
      </c>
      <c r="Y129" t="s">
        <v>45</v>
      </c>
      <c r="Z129">
        <v>1.6999999999999999E-3</v>
      </c>
    </row>
    <row r="130" spans="1:26" x14ac:dyDescent="0.25">
      <c r="A130" t="s">
        <v>127</v>
      </c>
      <c r="C130" t="s">
        <v>170</v>
      </c>
      <c r="D130">
        <v>1E-3</v>
      </c>
      <c r="E130" t="s">
        <v>177</v>
      </c>
      <c r="F130" s="3">
        <v>5.0000000000000001E-4</v>
      </c>
      <c r="G130" t="s">
        <v>92</v>
      </c>
      <c r="H130">
        <v>1.2999999999999999E-3</v>
      </c>
      <c r="I130" t="s">
        <v>148</v>
      </c>
      <c r="J130">
        <v>3.2000000000000002E-3</v>
      </c>
      <c r="K130" t="s">
        <v>138</v>
      </c>
      <c r="L130">
        <v>3.5000000000000001E-3</v>
      </c>
      <c r="Q130" t="s">
        <v>157</v>
      </c>
      <c r="R130">
        <v>1E-3</v>
      </c>
      <c r="W130" t="s">
        <v>6</v>
      </c>
      <c r="X130">
        <v>1E-3</v>
      </c>
      <c r="Y130" t="s">
        <v>10</v>
      </c>
      <c r="Z130">
        <v>1.6000000000000001E-3</v>
      </c>
    </row>
    <row r="131" spans="1:26" x14ac:dyDescent="0.25">
      <c r="A131" t="s">
        <v>128</v>
      </c>
      <c r="C131" t="s">
        <v>171</v>
      </c>
      <c r="D131">
        <v>1E-3</v>
      </c>
      <c r="E131" t="s">
        <v>2</v>
      </c>
      <c r="F131" s="3">
        <v>4.0000000000000002E-4</v>
      </c>
      <c r="G131" t="s">
        <v>157</v>
      </c>
      <c r="H131">
        <v>1.2999999999999999E-3</v>
      </c>
      <c r="I131" t="s">
        <v>13</v>
      </c>
      <c r="J131">
        <v>3.0999999999999999E-3</v>
      </c>
      <c r="K131" t="s">
        <v>52</v>
      </c>
      <c r="L131">
        <v>3.3999999999999998E-3</v>
      </c>
      <c r="Q131" t="s">
        <v>163</v>
      </c>
      <c r="R131">
        <v>1E-3</v>
      </c>
      <c r="W131" t="s">
        <v>28</v>
      </c>
      <c r="X131">
        <v>1E-3</v>
      </c>
      <c r="Y131" t="s">
        <v>42</v>
      </c>
      <c r="Z131">
        <v>1.6000000000000001E-3</v>
      </c>
    </row>
    <row r="132" spans="1:26" x14ac:dyDescent="0.25">
      <c r="A132" t="s">
        <v>129</v>
      </c>
      <c r="C132" t="s">
        <v>177</v>
      </c>
      <c r="D132">
        <v>1E-3</v>
      </c>
      <c r="E132" t="s">
        <v>35</v>
      </c>
      <c r="F132" s="3">
        <v>4.0000000000000002E-4</v>
      </c>
      <c r="G132" t="s">
        <v>48</v>
      </c>
      <c r="H132">
        <v>1.1999999999999999E-3</v>
      </c>
      <c r="I132" t="s">
        <v>34</v>
      </c>
      <c r="J132">
        <v>3.0999999999999999E-3</v>
      </c>
      <c r="K132" t="s">
        <v>60</v>
      </c>
      <c r="L132">
        <v>3.3999999999999998E-3</v>
      </c>
      <c r="Q132" t="s">
        <v>170</v>
      </c>
      <c r="R132">
        <v>1E-3</v>
      </c>
      <c r="W132" t="s">
        <v>45</v>
      </c>
      <c r="X132">
        <v>1E-3</v>
      </c>
      <c r="Y132" t="s">
        <v>48</v>
      </c>
      <c r="Z132">
        <v>1.6000000000000001E-3</v>
      </c>
    </row>
    <row r="133" spans="1:26" x14ac:dyDescent="0.25">
      <c r="A133" t="s">
        <v>130</v>
      </c>
      <c r="C133" t="s">
        <v>178</v>
      </c>
      <c r="D133">
        <v>1E-3</v>
      </c>
      <c r="E133" t="s">
        <v>59</v>
      </c>
      <c r="F133" s="3">
        <v>4.0000000000000002E-4</v>
      </c>
      <c r="G133" t="s">
        <v>59</v>
      </c>
      <c r="H133">
        <v>1.1999999999999999E-3</v>
      </c>
      <c r="I133" t="s">
        <v>48</v>
      </c>
      <c r="J133">
        <v>3.0999999999999999E-3</v>
      </c>
      <c r="K133" t="s">
        <v>10</v>
      </c>
      <c r="L133">
        <v>3.0000000000000001E-3</v>
      </c>
      <c r="Q133" t="s">
        <v>48</v>
      </c>
      <c r="R133">
        <v>8.9999999999999998E-4</v>
      </c>
      <c r="W133" t="s">
        <v>59</v>
      </c>
      <c r="X133">
        <v>1E-3</v>
      </c>
      <c r="Y133" t="s">
        <v>59</v>
      </c>
      <c r="Z133">
        <v>1.6000000000000001E-3</v>
      </c>
    </row>
    <row r="134" spans="1:26" x14ac:dyDescent="0.25">
      <c r="A134" t="s">
        <v>131</v>
      </c>
      <c r="C134" t="s">
        <v>182</v>
      </c>
      <c r="D134">
        <v>1E-3</v>
      </c>
      <c r="E134" t="s">
        <v>67</v>
      </c>
      <c r="F134" s="3">
        <v>4.0000000000000002E-4</v>
      </c>
      <c r="G134" t="s">
        <v>66</v>
      </c>
      <c r="H134">
        <v>1.1999999999999999E-3</v>
      </c>
      <c r="I134" t="s">
        <v>65</v>
      </c>
      <c r="J134">
        <v>3.0999999999999999E-3</v>
      </c>
      <c r="K134" t="s">
        <v>172</v>
      </c>
      <c r="L134">
        <v>2.5999999999999999E-3</v>
      </c>
      <c r="Q134" t="s">
        <v>59</v>
      </c>
      <c r="R134">
        <v>8.9999999999999998E-4</v>
      </c>
      <c r="W134" t="s">
        <v>48</v>
      </c>
      <c r="X134">
        <v>8.9999999999999998E-4</v>
      </c>
      <c r="Y134" t="s">
        <v>66</v>
      </c>
      <c r="Z134">
        <v>1.5E-3</v>
      </c>
    </row>
    <row r="135" spans="1:26" x14ac:dyDescent="0.25">
      <c r="A135" t="s">
        <v>132</v>
      </c>
      <c r="C135" s="1" t="s">
        <v>185</v>
      </c>
      <c r="D135" s="1" t="s">
        <v>187</v>
      </c>
      <c r="E135" t="s">
        <v>71</v>
      </c>
      <c r="F135" s="3">
        <v>4.0000000000000002E-4</v>
      </c>
      <c r="G135" t="s">
        <v>148</v>
      </c>
      <c r="H135">
        <v>1.1999999999999999E-3</v>
      </c>
      <c r="I135" t="s">
        <v>71</v>
      </c>
      <c r="J135">
        <v>3.0999999999999999E-3</v>
      </c>
      <c r="K135" t="s">
        <v>42</v>
      </c>
      <c r="L135">
        <v>2.5000000000000001E-3</v>
      </c>
      <c r="Q135" t="s">
        <v>147</v>
      </c>
      <c r="R135">
        <v>8.9999999999999998E-4</v>
      </c>
      <c r="W135" t="s">
        <v>147</v>
      </c>
      <c r="X135">
        <v>8.9999999999999998E-4</v>
      </c>
      <c r="Y135" t="s">
        <v>148</v>
      </c>
      <c r="Z135">
        <v>1.4E-3</v>
      </c>
    </row>
    <row r="136" spans="1:26" x14ac:dyDescent="0.25">
      <c r="A136" t="s">
        <v>133</v>
      </c>
      <c r="C136" t="s">
        <v>0</v>
      </c>
      <c r="D136">
        <v>0</v>
      </c>
      <c r="E136" t="s">
        <v>127</v>
      </c>
      <c r="F136" s="3">
        <v>4.0000000000000002E-4</v>
      </c>
      <c r="G136" t="s">
        <v>170</v>
      </c>
      <c r="H136">
        <v>1.1999999999999999E-3</v>
      </c>
      <c r="I136" t="s">
        <v>181</v>
      </c>
      <c r="J136">
        <v>3.0999999999999999E-3</v>
      </c>
      <c r="K136" t="s">
        <v>56</v>
      </c>
      <c r="L136">
        <v>2.5000000000000001E-3</v>
      </c>
      <c r="Q136" t="s">
        <v>47</v>
      </c>
      <c r="R136">
        <v>8.0000000000000004E-4</v>
      </c>
      <c r="W136" t="s">
        <v>47</v>
      </c>
      <c r="X136">
        <v>8.0000000000000004E-4</v>
      </c>
      <c r="Y136" t="s">
        <v>179</v>
      </c>
      <c r="Z136">
        <v>1.4E-3</v>
      </c>
    </row>
    <row r="137" spans="1:26" x14ac:dyDescent="0.25">
      <c r="A137" t="s">
        <v>134</v>
      </c>
      <c r="C137" t="s">
        <v>2</v>
      </c>
      <c r="D137">
        <v>0</v>
      </c>
      <c r="E137" t="s">
        <v>154</v>
      </c>
      <c r="F137" s="3">
        <v>4.0000000000000002E-4</v>
      </c>
      <c r="G137" t="s">
        <v>47</v>
      </c>
      <c r="H137">
        <v>1.1000000000000001E-3</v>
      </c>
      <c r="I137" t="s">
        <v>10</v>
      </c>
      <c r="J137">
        <v>3.0000000000000001E-3</v>
      </c>
      <c r="K137" t="s">
        <v>147</v>
      </c>
      <c r="L137">
        <v>2.5000000000000001E-3</v>
      </c>
      <c r="Q137" t="s">
        <v>66</v>
      </c>
      <c r="R137">
        <v>8.0000000000000004E-4</v>
      </c>
      <c r="W137" t="s">
        <v>56</v>
      </c>
      <c r="X137">
        <v>8.0000000000000004E-4</v>
      </c>
      <c r="Y137" t="s">
        <v>6</v>
      </c>
      <c r="Z137">
        <v>1.2999999999999999E-3</v>
      </c>
    </row>
    <row r="138" spans="1:26" x14ac:dyDescent="0.25">
      <c r="A138" t="s">
        <v>135</v>
      </c>
      <c r="C138" t="s">
        <v>3</v>
      </c>
      <c r="D138">
        <v>0</v>
      </c>
      <c r="E138" t="s">
        <v>0</v>
      </c>
      <c r="F138" s="3">
        <v>2.9999999999999997E-4</v>
      </c>
      <c r="G138" t="s">
        <v>67</v>
      </c>
      <c r="H138">
        <v>1.1000000000000001E-3</v>
      </c>
      <c r="I138" t="s">
        <v>85</v>
      </c>
      <c r="J138">
        <v>3.0000000000000001E-3</v>
      </c>
      <c r="K138" t="s">
        <v>170</v>
      </c>
      <c r="L138">
        <v>2.0999999999999999E-3</v>
      </c>
      <c r="Q138" t="s">
        <v>67</v>
      </c>
      <c r="R138">
        <v>8.0000000000000004E-4</v>
      </c>
      <c r="W138" t="s">
        <v>66</v>
      </c>
      <c r="X138">
        <v>8.0000000000000004E-4</v>
      </c>
      <c r="Y138" t="s">
        <v>28</v>
      </c>
      <c r="Z138">
        <v>1.1999999999999999E-3</v>
      </c>
    </row>
    <row r="139" spans="1:26" x14ac:dyDescent="0.25">
      <c r="A139" t="s">
        <v>136</v>
      </c>
      <c r="C139" t="s">
        <v>4</v>
      </c>
      <c r="D139">
        <v>0</v>
      </c>
      <c r="E139" t="s">
        <v>18</v>
      </c>
      <c r="F139" s="3">
        <v>2.9999999999999997E-4</v>
      </c>
      <c r="G139" t="s">
        <v>80</v>
      </c>
      <c r="H139">
        <v>1.1000000000000001E-3</v>
      </c>
      <c r="I139" t="s">
        <v>92</v>
      </c>
      <c r="J139">
        <v>3.0000000000000001E-3</v>
      </c>
      <c r="K139" t="s">
        <v>92</v>
      </c>
      <c r="L139">
        <v>1.9E-3</v>
      </c>
      <c r="Q139" t="s">
        <v>80</v>
      </c>
      <c r="R139">
        <v>8.0000000000000004E-4</v>
      </c>
      <c r="W139" t="s">
        <v>67</v>
      </c>
      <c r="X139">
        <v>8.0000000000000004E-4</v>
      </c>
      <c r="Y139" t="s">
        <v>67</v>
      </c>
      <c r="Z139">
        <v>1.1999999999999999E-3</v>
      </c>
    </row>
    <row r="140" spans="1:26" x14ac:dyDescent="0.25">
      <c r="A140" t="s">
        <v>137</v>
      </c>
      <c r="C140" t="s">
        <v>6</v>
      </c>
      <c r="D140">
        <v>0</v>
      </c>
      <c r="E140" t="s">
        <v>28</v>
      </c>
      <c r="F140" s="3">
        <v>2.9999999999999997E-4</v>
      </c>
      <c r="G140" t="s">
        <v>138</v>
      </c>
      <c r="H140">
        <v>1.1000000000000001E-3</v>
      </c>
      <c r="I140" t="s">
        <v>138</v>
      </c>
      <c r="J140">
        <v>3.0000000000000001E-3</v>
      </c>
      <c r="K140" t="s">
        <v>101</v>
      </c>
      <c r="L140">
        <v>1.8E-3</v>
      </c>
      <c r="Q140" t="s">
        <v>138</v>
      </c>
      <c r="R140">
        <v>8.0000000000000004E-4</v>
      </c>
      <c r="W140" t="s">
        <v>80</v>
      </c>
      <c r="X140">
        <v>8.0000000000000004E-4</v>
      </c>
      <c r="Y140" t="s">
        <v>138</v>
      </c>
      <c r="Z140">
        <v>1.1999999999999999E-3</v>
      </c>
    </row>
    <row r="141" spans="1:26" x14ac:dyDescent="0.25">
      <c r="A141" t="s">
        <v>138</v>
      </c>
      <c r="C141" t="s">
        <v>14</v>
      </c>
      <c r="D141">
        <v>0</v>
      </c>
      <c r="E141" t="s">
        <v>45</v>
      </c>
      <c r="F141" s="3">
        <v>2.9999999999999997E-4</v>
      </c>
      <c r="G141" t="s">
        <v>147</v>
      </c>
      <c r="H141">
        <v>1.1000000000000001E-3</v>
      </c>
      <c r="I141" t="s">
        <v>157</v>
      </c>
      <c r="J141">
        <v>3.0000000000000001E-3</v>
      </c>
      <c r="K141" t="s">
        <v>67</v>
      </c>
      <c r="L141">
        <v>1.5E-3</v>
      </c>
      <c r="Q141" t="s">
        <v>148</v>
      </c>
      <c r="R141">
        <v>8.0000000000000004E-4</v>
      </c>
      <c r="W141" t="s">
        <v>138</v>
      </c>
      <c r="X141">
        <v>8.0000000000000004E-4</v>
      </c>
      <c r="Y141" t="s">
        <v>181</v>
      </c>
      <c r="Z141">
        <v>1.1000000000000001E-3</v>
      </c>
    </row>
    <row r="142" spans="1:26" x14ac:dyDescent="0.25">
      <c r="A142" t="s">
        <v>139</v>
      </c>
      <c r="C142" t="s">
        <v>17</v>
      </c>
      <c r="D142">
        <v>0</v>
      </c>
      <c r="E142" t="s">
        <v>48</v>
      </c>
      <c r="F142" s="3">
        <v>2.9999999999999997E-4</v>
      </c>
      <c r="G142" t="s">
        <v>181</v>
      </c>
      <c r="H142">
        <v>1.1000000000000001E-3</v>
      </c>
      <c r="I142" t="s">
        <v>179</v>
      </c>
      <c r="J142">
        <v>3.0000000000000001E-3</v>
      </c>
      <c r="K142" t="s">
        <v>181</v>
      </c>
      <c r="L142">
        <v>1.5E-3</v>
      </c>
      <c r="Q142" t="s">
        <v>181</v>
      </c>
      <c r="R142">
        <v>8.0000000000000004E-4</v>
      </c>
      <c r="W142" t="s">
        <v>148</v>
      </c>
      <c r="X142">
        <v>8.0000000000000004E-4</v>
      </c>
      <c r="Y142" t="s">
        <v>56</v>
      </c>
      <c r="Z142">
        <v>1E-3</v>
      </c>
    </row>
    <row r="143" spans="1:26" x14ac:dyDescent="0.25">
      <c r="A143" t="s">
        <v>140</v>
      </c>
      <c r="C143" t="s">
        <v>18</v>
      </c>
      <c r="D143">
        <v>0</v>
      </c>
      <c r="E143" t="s">
        <v>119</v>
      </c>
      <c r="F143" s="3">
        <v>2.9999999999999997E-4</v>
      </c>
      <c r="G143" t="s">
        <v>56</v>
      </c>
      <c r="H143">
        <v>1E-3</v>
      </c>
      <c r="I143" t="s">
        <v>180</v>
      </c>
      <c r="J143">
        <v>3.0000000000000001E-3</v>
      </c>
      <c r="K143" t="s">
        <v>6</v>
      </c>
      <c r="L143">
        <v>1.4E-3</v>
      </c>
      <c r="Q143" t="s">
        <v>56</v>
      </c>
      <c r="R143">
        <v>6.9999999999999999E-4</v>
      </c>
      <c r="W143" t="s">
        <v>179</v>
      </c>
      <c r="X143">
        <v>8.0000000000000004E-4</v>
      </c>
      <c r="Y143" t="s">
        <v>65</v>
      </c>
      <c r="Z143">
        <v>8.9999999999999998E-4</v>
      </c>
    </row>
    <row r="144" spans="1:26" x14ac:dyDescent="0.25">
      <c r="A144" t="s">
        <v>141</v>
      </c>
      <c r="C144" t="s">
        <v>24</v>
      </c>
      <c r="D144">
        <v>0</v>
      </c>
      <c r="E144" t="s">
        <v>140</v>
      </c>
      <c r="F144" s="3">
        <v>2.9999999999999997E-4</v>
      </c>
      <c r="G144" t="s">
        <v>65</v>
      </c>
      <c r="H144">
        <v>1E-3</v>
      </c>
      <c r="I144" t="s">
        <v>56</v>
      </c>
      <c r="J144">
        <v>2.8999999999999998E-3</v>
      </c>
      <c r="K144" t="s">
        <v>28</v>
      </c>
      <c r="L144">
        <v>1.2999999999999999E-3</v>
      </c>
      <c r="Q144" t="s">
        <v>65</v>
      </c>
      <c r="R144">
        <v>6.9999999999999999E-4</v>
      </c>
      <c r="W144" t="s">
        <v>181</v>
      </c>
      <c r="X144">
        <v>8.0000000000000004E-4</v>
      </c>
      <c r="Y144" t="s">
        <v>71</v>
      </c>
      <c r="Z144">
        <v>8.9999999999999998E-4</v>
      </c>
    </row>
    <row r="145" spans="1:26" x14ac:dyDescent="0.25">
      <c r="A145" t="s">
        <v>142</v>
      </c>
      <c r="C145" t="s">
        <v>25</v>
      </c>
      <c r="D145">
        <v>0</v>
      </c>
      <c r="E145" t="s">
        <v>163</v>
      </c>
      <c r="F145" s="3">
        <v>2.9999999999999997E-4</v>
      </c>
      <c r="G145" t="s">
        <v>71</v>
      </c>
      <c r="H145">
        <v>1E-3</v>
      </c>
      <c r="I145" t="s">
        <v>59</v>
      </c>
      <c r="J145">
        <v>2.8999999999999998E-3</v>
      </c>
      <c r="K145" t="s">
        <v>65</v>
      </c>
      <c r="L145">
        <v>1.1999999999999999E-3</v>
      </c>
      <c r="Q145" t="s">
        <v>71</v>
      </c>
      <c r="R145">
        <v>6.9999999999999999E-4</v>
      </c>
      <c r="W145" t="s">
        <v>65</v>
      </c>
      <c r="X145">
        <v>6.9999999999999999E-4</v>
      </c>
      <c r="Y145" t="s">
        <v>80</v>
      </c>
      <c r="Z145">
        <v>8.9999999999999998E-4</v>
      </c>
    </row>
    <row r="146" spans="1:26" x14ac:dyDescent="0.25">
      <c r="A146" t="s">
        <v>143</v>
      </c>
      <c r="C146" t="s">
        <v>28</v>
      </c>
      <c r="D146">
        <v>0</v>
      </c>
      <c r="E146" t="s">
        <v>180</v>
      </c>
      <c r="F146" s="3">
        <v>2.9999999999999997E-4</v>
      </c>
      <c r="G146" t="s">
        <v>179</v>
      </c>
      <c r="H146">
        <v>1E-3</v>
      </c>
      <c r="I146" t="s">
        <v>140</v>
      </c>
      <c r="J146">
        <v>2.8999999999999998E-3</v>
      </c>
      <c r="K146" t="s">
        <v>71</v>
      </c>
      <c r="L146">
        <v>1.1999999999999999E-3</v>
      </c>
      <c r="Q146" t="s">
        <v>179</v>
      </c>
      <c r="R146">
        <v>6.9999999999999999E-4</v>
      </c>
      <c r="W146" t="s">
        <v>71</v>
      </c>
      <c r="X146">
        <v>6.9999999999999999E-4</v>
      </c>
      <c r="Y146" t="s">
        <v>172</v>
      </c>
      <c r="Z146">
        <v>8.9999999999999998E-4</v>
      </c>
    </row>
    <row r="147" spans="1:26" x14ac:dyDescent="0.25">
      <c r="A147" t="s">
        <v>144</v>
      </c>
      <c r="C147" t="s">
        <v>32</v>
      </c>
      <c r="D147">
        <v>0</v>
      </c>
      <c r="E147" t="s">
        <v>6</v>
      </c>
      <c r="F147" s="3">
        <v>2.0000000000000001E-4</v>
      </c>
      <c r="G147" t="s">
        <v>180</v>
      </c>
      <c r="H147">
        <v>1E-3</v>
      </c>
      <c r="I147" t="s">
        <v>147</v>
      </c>
      <c r="J147">
        <v>2.8999999999999998E-3</v>
      </c>
      <c r="K147" t="s">
        <v>47</v>
      </c>
      <c r="L147">
        <v>1E-3</v>
      </c>
      <c r="Q147" t="s">
        <v>180</v>
      </c>
      <c r="R147">
        <v>6.9999999999999999E-4</v>
      </c>
      <c r="W147" t="s">
        <v>180</v>
      </c>
      <c r="X147">
        <v>6.9999999999999999E-4</v>
      </c>
      <c r="Y147" t="s">
        <v>47</v>
      </c>
      <c r="Z147">
        <v>8.0000000000000004E-4</v>
      </c>
    </row>
    <row r="148" spans="1:26" x14ac:dyDescent="0.25">
      <c r="A148" t="s">
        <v>145</v>
      </c>
      <c r="C148" t="s">
        <v>36</v>
      </c>
      <c r="D148">
        <v>0</v>
      </c>
      <c r="E148" t="s">
        <v>65</v>
      </c>
      <c r="F148" s="3">
        <v>2.0000000000000001E-4</v>
      </c>
      <c r="G148" s="1" t="s">
        <v>185</v>
      </c>
      <c r="H148">
        <v>8.9999999999999998E-4</v>
      </c>
      <c r="I148" t="s">
        <v>170</v>
      </c>
      <c r="J148">
        <v>2.8999999999999998E-3</v>
      </c>
      <c r="K148" t="s">
        <v>80</v>
      </c>
      <c r="L148">
        <v>1E-3</v>
      </c>
      <c r="Q148" s="1" t="s">
        <v>185</v>
      </c>
      <c r="R148">
        <v>5.9999999999999995E-4</v>
      </c>
      <c r="W148" s="1" t="s">
        <v>185</v>
      </c>
      <c r="X148">
        <v>5.9999999999999995E-4</v>
      </c>
      <c r="Y148" t="s">
        <v>101</v>
      </c>
      <c r="Z148">
        <v>8.0000000000000004E-4</v>
      </c>
    </row>
    <row r="149" spans="1:26" x14ac:dyDescent="0.25">
      <c r="A149" t="s">
        <v>146</v>
      </c>
      <c r="C149" t="s">
        <v>43</v>
      </c>
      <c r="D149">
        <v>0</v>
      </c>
      <c r="E149" t="s">
        <v>70</v>
      </c>
      <c r="F149" s="3">
        <v>2.0000000000000001E-4</v>
      </c>
      <c r="G149" t="s">
        <v>0</v>
      </c>
      <c r="H149">
        <v>8.9999999999999998E-4</v>
      </c>
      <c r="I149" s="1" t="s">
        <v>185</v>
      </c>
      <c r="J149">
        <v>2.8E-3</v>
      </c>
      <c r="K149" t="s">
        <v>140</v>
      </c>
      <c r="L149">
        <v>8.9999999999999998E-4</v>
      </c>
      <c r="Q149" t="s">
        <v>0</v>
      </c>
      <c r="R149">
        <v>5.9999999999999995E-4</v>
      </c>
      <c r="W149" t="s">
        <v>0</v>
      </c>
      <c r="X149">
        <v>5.9999999999999995E-4</v>
      </c>
      <c r="Y149" t="s">
        <v>180</v>
      </c>
      <c r="Z149">
        <v>8.0000000000000004E-4</v>
      </c>
    </row>
    <row r="150" spans="1:26" x14ac:dyDescent="0.25">
      <c r="A150" t="s">
        <v>147</v>
      </c>
      <c r="C150" t="s">
        <v>45</v>
      </c>
      <c r="D150">
        <v>0</v>
      </c>
      <c r="E150" t="s">
        <v>83</v>
      </c>
      <c r="F150" s="3">
        <v>2.0000000000000001E-4</v>
      </c>
      <c r="G150" t="s">
        <v>3</v>
      </c>
      <c r="H150">
        <v>8.9999999999999998E-4</v>
      </c>
      <c r="I150" t="s">
        <v>0</v>
      </c>
      <c r="J150">
        <v>2.8E-3</v>
      </c>
      <c r="K150" t="s">
        <v>180</v>
      </c>
      <c r="L150">
        <v>8.9999999999999998E-4</v>
      </c>
      <c r="Q150" t="s">
        <v>3</v>
      </c>
      <c r="R150">
        <v>5.9999999999999995E-4</v>
      </c>
      <c r="W150" t="s">
        <v>3</v>
      </c>
      <c r="X150">
        <v>5.9999999999999995E-4</v>
      </c>
      <c r="Y150" t="s">
        <v>140</v>
      </c>
      <c r="Z150">
        <v>6.9999999999999999E-4</v>
      </c>
    </row>
    <row r="151" spans="1:26" x14ac:dyDescent="0.25">
      <c r="A151" t="s">
        <v>148</v>
      </c>
      <c r="C151" t="s">
        <v>46</v>
      </c>
      <c r="D151">
        <v>0</v>
      </c>
      <c r="E151" t="s">
        <v>101</v>
      </c>
      <c r="F151" s="3">
        <v>2.0000000000000001E-4</v>
      </c>
      <c r="G151" t="s">
        <v>4</v>
      </c>
      <c r="H151">
        <v>8.9999999999999998E-4</v>
      </c>
      <c r="I151" t="s">
        <v>3</v>
      </c>
      <c r="J151">
        <v>2.8E-3</v>
      </c>
      <c r="K151" s="1" t="s">
        <v>185</v>
      </c>
      <c r="L151">
        <v>6.9999999999999999E-4</v>
      </c>
      <c r="Q151" t="s">
        <v>4</v>
      </c>
      <c r="R151">
        <v>5.9999999999999995E-4</v>
      </c>
      <c r="W151" t="s">
        <v>4</v>
      </c>
      <c r="X151">
        <v>5.9999999999999995E-4</v>
      </c>
      <c r="Y151" s="1" t="s">
        <v>185</v>
      </c>
      <c r="Z151">
        <v>5.9999999999999995E-4</v>
      </c>
    </row>
    <row r="152" spans="1:26" x14ac:dyDescent="0.25">
      <c r="A152" t="s">
        <v>149</v>
      </c>
      <c r="C152" t="s">
        <v>47</v>
      </c>
      <c r="D152">
        <v>0</v>
      </c>
      <c r="E152" t="s">
        <v>138</v>
      </c>
      <c r="F152" s="3">
        <v>2.0000000000000001E-4</v>
      </c>
      <c r="G152" t="s">
        <v>14</v>
      </c>
      <c r="H152">
        <v>8.9999999999999998E-4</v>
      </c>
      <c r="I152" t="s">
        <v>4</v>
      </c>
      <c r="J152">
        <v>2.8E-3</v>
      </c>
      <c r="K152" t="s">
        <v>0</v>
      </c>
      <c r="L152">
        <v>6.9999999999999999E-4</v>
      </c>
      <c r="Q152" t="s">
        <v>14</v>
      </c>
      <c r="R152">
        <v>5.9999999999999995E-4</v>
      </c>
      <c r="W152" t="s">
        <v>14</v>
      </c>
      <c r="X152">
        <v>5.9999999999999995E-4</v>
      </c>
      <c r="Y152" t="s">
        <v>0</v>
      </c>
      <c r="Z152">
        <v>5.9999999999999995E-4</v>
      </c>
    </row>
    <row r="153" spans="1:26" x14ac:dyDescent="0.25">
      <c r="A153" t="s">
        <v>150</v>
      </c>
      <c r="C153" t="s">
        <v>48</v>
      </c>
      <c r="D153">
        <v>0</v>
      </c>
      <c r="E153" t="s">
        <v>148</v>
      </c>
      <c r="F153" s="3">
        <v>2.0000000000000001E-4</v>
      </c>
      <c r="G153" t="s">
        <v>17</v>
      </c>
      <c r="H153">
        <v>8.9999999999999998E-4</v>
      </c>
      <c r="I153" t="s">
        <v>14</v>
      </c>
      <c r="J153">
        <v>2.8E-3</v>
      </c>
      <c r="K153" t="s">
        <v>3</v>
      </c>
      <c r="L153">
        <v>6.9999999999999999E-4</v>
      </c>
      <c r="Q153" t="s">
        <v>17</v>
      </c>
      <c r="R153">
        <v>5.9999999999999995E-4</v>
      </c>
      <c r="W153" t="s">
        <v>17</v>
      </c>
      <c r="X153">
        <v>5.9999999999999995E-4</v>
      </c>
      <c r="Y153" t="s">
        <v>3</v>
      </c>
      <c r="Z153">
        <v>5.9999999999999995E-4</v>
      </c>
    </row>
    <row r="154" spans="1:26" x14ac:dyDescent="0.25">
      <c r="A154" t="s">
        <v>151</v>
      </c>
      <c r="C154" t="s">
        <v>50</v>
      </c>
      <c r="D154">
        <v>0</v>
      </c>
      <c r="E154" t="s">
        <v>179</v>
      </c>
      <c r="F154" s="3">
        <v>2.0000000000000001E-4</v>
      </c>
      <c r="G154" t="s">
        <v>18</v>
      </c>
      <c r="H154">
        <v>8.9999999999999998E-4</v>
      </c>
      <c r="I154" t="s">
        <v>17</v>
      </c>
      <c r="J154">
        <v>2.8E-3</v>
      </c>
      <c r="K154" t="s">
        <v>4</v>
      </c>
      <c r="L154">
        <v>6.9999999999999999E-4</v>
      </c>
      <c r="Q154" t="s">
        <v>18</v>
      </c>
      <c r="R154">
        <v>5.9999999999999995E-4</v>
      </c>
      <c r="W154" t="s">
        <v>18</v>
      </c>
      <c r="X154">
        <v>5.9999999999999995E-4</v>
      </c>
      <c r="Y154" t="s">
        <v>4</v>
      </c>
      <c r="Z154">
        <v>5.9999999999999995E-4</v>
      </c>
    </row>
    <row r="155" spans="1:26" x14ac:dyDescent="0.25">
      <c r="A155" t="s">
        <v>152</v>
      </c>
      <c r="C155" t="s">
        <v>59</v>
      </c>
      <c r="D155">
        <v>0</v>
      </c>
      <c r="E155" s="1" t="s">
        <v>185</v>
      </c>
      <c r="F155" s="3">
        <v>1E-4</v>
      </c>
      <c r="G155" t="s">
        <v>24</v>
      </c>
      <c r="H155">
        <v>8.9999999999999998E-4</v>
      </c>
      <c r="I155" t="s">
        <v>18</v>
      </c>
      <c r="J155">
        <v>2.8E-3</v>
      </c>
      <c r="K155" t="s">
        <v>14</v>
      </c>
      <c r="L155">
        <v>6.9999999999999999E-4</v>
      </c>
      <c r="Q155" t="s">
        <v>24</v>
      </c>
      <c r="R155">
        <v>5.9999999999999995E-4</v>
      </c>
      <c r="W155" t="s">
        <v>24</v>
      </c>
      <c r="X155">
        <v>5.9999999999999995E-4</v>
      </c>
      <c r="Y155" t="s">
        <v>14</v>
      </c>
      <c r="Z155">
        <v>5.9999999999999995E-4</v>
      </c>
    </row>
    <row r="156" spans="1:26" x14ac:dyDescent="0.25">
      <c r="A156" t="s">
        <v>153</v>
      </c>
      <c r="C156" t="s">
        <v>63</v>
      </c>
      <c r="D156">
        <v>0</v>
      </c>
      <c r="E156" t="s">
        <v>3</v>
      </c>
      <c r="F156" s="3">
        <v>1E-4</v>
      </c>
      <c r="G156" t="s">
        <v>25</v>
      </c>
      <c r="H156">
        <v>8.9999999999999998E-4</v>
      </c>
      <c r="I156" t="s">
        <v>24</v>
      </c>
      <c r="J156">
        <v>2.8E-3</v>
      </c>
      <c r="K156" t="s">
        <v>17</v>
      </c>
      <c r="L156">
        <v>6.9999999999999999E-4</v>
      </c>
      <c r="Q156" t="s">
        <v>25</v>
      </c>
      <c r="R156">
        <v>5.9999999999999995E-4</v>
      </c>
      <c r="W156" t="s">
        <v>25</v>
      </c>
      <c r="X156">
        <v>5.9999999999999995E-4</v>
      </c>
      <c r="Y156" t="s">
        <v>17</v>
      </c>
      <c r="Z156">
        <v>5.9999999999999995E-4</v>
      </c>
    </row>
    <row r="157" spans="1:26" x14ac:dyDescent="0.25">
      <c r="A157" t="s">
        <v>154</v>
      </c>
      <c r="C157" t="s">
        <v>65</v>
      </c>
      <c r="D157">
        <v>0</v>
      </c>
      <c r="E157" t="s">
        <v>4</v>
      </c>
      <c r="F157" s="3">
        <v>1E-4</v>
      </c>
      <c r="G157" t="s">
        <v>32</v>
      </c>
      <c r="H157">
        <v>8.9999999999999998E-4</v>
      </c>
      <c r="I157" t="s">
        <v>25</v>
      </c>
      <c r="J157">
        <v>2.8E-3</v>
      </c>
      <c r="K157" t="s">
        <v>18</v>
      </c>
      <c r="L157">
        <v>6.9999999999999999E-4</v>
      </c>
      <c r="Q157" t="s">
        <v>32</v>
      </c>
      <c r="R157">
        <v>5.9999999999999995E-4</v>
      </c>
      <c r="W157" t="s">
        <v>32</v>
      </c>
      <c r="X157">
        <v>5.9999999999999995E-4</v>
      </c>
      <c r="Y157" t="s">
        <v>18</v>
      </c>
      <c r="Z157">
        <v>5.9999999999999995E-4</v>
      </c>
    </row>
    <row r="158" spans="1:26" x14ac:dyDescent="0.25">
      <c r="A158" t="s">
        <v>155</v>
      </c>
      <c r="C158" t="s">
        <v>66</v>
      </c>
      <c r="D158">
        <v>0</v>
      </c>
      <c r="E158" t="s">
        <v>14</v>
      </c>
      <c r="F158" s="3">
        <v>1E-4</v>
      </c>
      <c r="G158" t="s">
        <v>35</v>
      </c>
      <c r="H158">
        <v>8.9999999999999998E-4</v>
      </c>
      <c r="I158" t="s">
        <v>32</v>
      </c>
      <c r="J158">
        <v>2.8E-3</v>
      </c>
      <c r="K158" t="s">
        <v>24</v>
      </c>
      <c r="L158">
        <v>6.9999999999999999E-4</v>
      </c>
      <c r="Q158" t="s">
        <v>35</v>
      </c>
      <c r="R158">
        <v>5.9999999999999995E-4</v>
      </c>
      <c r="W158" t="s">
        <v>35</v>
      </c>
      <c r="X158">
        <v>5.9999999999999995E-4</v>
      </c>
      <c r="Y158" t="s">
        <v>24</v>
      </c>
      <c r="Z158">
        <v>5.9999999999999995E-4</v>
      </c>
    </row>
    <row r="159" spans="1:26" x14ac:dyDescent="0.25">
      <c r="A159" t="s">
        <v>156</v>
      </c>
      <c r="C159" t="s">
        <v>70</v>
      </c>
      <c r="D159">
        <v>0</v>
      </c>
      <c r="E159" t="s">
        <v>17</v>
      </c>
      <c r="F159" s="3">
        <v>1E-4</v>
      </c>
      <c r="G159" t="s">
        <v>36</v>
      </c>
      <c r="H159">
        <v>8.9999999999999998E-4</v>
      </c>
      <c r="I159" t="s">
        <v>35</v>
      </c>
      <c r="J159">
        <v>2.8E-3</v>
      </c>
      <c r="K159" t="s">
        <v>25</v>
      </c>
      <c r="L159">
        <v>6.9999999999999999E-4</v>
      </c>
      <c r="Q159" t="s">
        <v>36</v>
      </c>
      <c r="R159">
        <v>5.9999999999999995E-4</v>
      </c>
      <c r="W159" t="s">
        <v>36</v>
      </c>
      <c r="X159">
        <v>5.9999999999999995E-4</v>
      </c>
      <c r="Y159" t="s">
        <v>25</v>
      </c>
      <c r="Z159">
        <v>5.9999999999999995E-4</v>
      </c>
    </row>
    <row r="160" spans="1:26" x14ac:dyDescent="0.25">
      <c r="A160" t="s">
        <v>157</v>
      </c>
      <c r="C160" t="s">
        <v>78</v>
      </c>
      <c r="D160">
        <v>0</v>
      </c>
      <c r="E160" t="s">
        <v>24</v>
      </c>
      <c r="F160" s="3">
        <v>1E-4</v>
      </c>
      <c r="G160" t="s">
        <v>43</v>
      </c>
      <c r="H160">
        <v>8.9999999999999998E-4</v>
      </c>
      <c r="I160" t="s">
        <v>36</v>
      </c>
      <c r="J160">
        <v>2.8E-3</v>
      </c>
      <c r="K160" t="s">
        <v>32</v>
      </c>
      <c r="L160">
        <v>6.9999999999999999E-4</v>
      </c>
      <c r="Q160" t="s">
        <v>43</v>
      </c>
      <c r="R160">
        <v>5.9999999999999995E-4</v>
      </c>
      <c r="W160" t="s">
        <v>43</v>
      </c>
      <c r="X160">
        <v>5.9999999999999995E-4</v>
      </c>
      <c r="Y160" t="s">
        <v>32</v>
      </c>
      <c r="Z160">
        <v>5.9999999999999995E-4</v>
      </c>
    </row>
    <row r="161" spans="1:26" x14ac:dyDescent="0.25">
      <c r="A161" t="s">
        <v>158</v>
      </c>
      <c r="C161" t="s">
        <v>80</v>
      </c>
      <c r="D161">
        <v>0</v>
      </c>
      <c r="E161" t="s">
        <v>25</v>
      </c>
      <c r="F161" s="3">
        <v>1E-4</v>
      </c>
      <c r="G161" t="s">
        <v>46</v>
      </c>
      <c r="H161">
        <v>8.9999999999999998E-4</v>
      </c>
      <c r="I161" t="s">
        <v>43</v>
      </c>
      <c r="J161">
        <v>2.8E-3</v>
      </c>
      <c r="K161" t="s">
        <v>35</v>
      </c>
      <c r="L161">
        <v>6.9999999999999999E-4</v>
      </c>
      <c r="Q161" t="s">
        <v>46</v>
      </c>
      <c r="R161">
        <v>5.9999999999999995E-4</v>
      </c>
      <c r="W161" t="s">
        <v>46</v>
      </c>
      <c r="X161">
        <v>5.9999999999999995E-4</v>
      </c>
      <c r="Y161" t="s">
        <v>35</v>
      </c>
      <c r="Z161">
        <v>5.9999999999999995E-4</v>
      </c>
    </row>
    <row r="162" spans="1:26" x14ac:dyDescent="0.25">
      <c r="A162" t="s">
        <v>159</v>
      </c>
      <c r="C162" t="s">
        <v>81</v>
      </c>
      <c r="D162">
        <v>0</v>
      </c>
      <c r="E162" t="s">
        <v>32</v>
      </c>
      <c r="F162" s="3">
        <v>1E-4</v>
      </c>
      <c r="G162" t="s">
        <v>50</v>
      </c>
      <c r="H162">
        <v>8.9999999999999998E-4</v>
      </c>
      <c r="I162" t="s">
        <v>46</v>
      </c>
      <c r="J162">
        <v>2.8E-3</v>
      </c>
      <c r="K162" t="s">
        <v>36</v>
      </c>
      <c r="L162">
        <v>6.9999999999999999E-4</v>
      </c>
      <c r="Q162" t="s">
        <v>50</v>
      </c>
      <c r="R162">
        <v>5.9999999999999995E-4</v>
      </c>
      <c r="W162" t="s">
        <v>50</v>
      </c>
      <c r="X162">
        <v>5.9999999999999995E-4</v>
      </c>
      <c r="Y162" t="s">
        <v>36</v>
      </c>
      <c r="Z162">
        <v>5.9999999999999995E-4</v>
      </c>
    </row>
    <row r="163" spans="1:26" x14ac:dyDescent="0.25">
      <c r="A163" t="s">
        <v>160</v>
      </c>
      <c r="C163" t="s">
        <v>83</v>
      </c>
      <c r="D163">
        <v>0</v>
      </c>
      <c r="E163" t="s">
        <v>36</v>
      </c>
      <c r="F163" s="3">
        <v>1E-4</v>
      </c>
      <c r="G163" t="s">
        <v>63</v>
      </c>
      <c r="H163">
        <v>8.9999999999999998E-4</v>
      </c>
      <c r="I163" t="s">
        <v>50</v>
      </c>
      <c r="J163">
        <v>2.8E-3</v>
      </c>
      <c r="K163" t="s">
        <v>43</v>
      </c>
      <c r="L163">
        <v>6.9999999999999999E-4</v>
      </c>
      <c r="Q163" t="s">
        <v>63</v>
      </c>
      <c r="R163">
        <v>5.9999999999999995E-4</v>
      </c>
      <c r="W163" t="s">
        <v>63</v>
      </c>
      <c r="X163">
        <v>5.9999999999999995E-4</v>
      </c>
      <c r="Y163" t="s">
        <v>43</v>
      </c>
      <c r="Z163">
        <v>5.9999999999999995E-4</v>
      </c>
    </row>
    <row r="164" spans="1:26" x14ac:dyDescent="0.25">
      <c r="A164" t="s">
        <v>161</v>
      </c>
      <c r="C164" t="s">
        <v>91</v>
      </c>
      <c r="D164">
        <v>0</v>
      </c>
      <c r="E164" t="s">
        <v>43</v>
      </c>
      <c r="F164" s="3">
        <v>1E-4</v>
      </c>
      <c r="G164" t="s">
        <v>70</v>
      </c>
      <c r="H164">
        <v>8.9999999999999998E-4</v>
      </c>
      <c r="I164" t="s">
        <v>63</v>
      </c>
      <c r="J164">
        <v>2.8E-3</v>
      </c>
      <c r="K164" t="s">
        <v>46</v>
      </c>
      <c r="L164">
        <v>6.9999999999999999E-4</v>
      </c>
      <c r="Q164" t="s">
        <v>70</v>
      </c>
      <c r="R164">
        <v>5.9999999999999995E-4</v>
      </c>
      <c r="W164" t="s">
        <v>70</v>
      </c>
      <c r="X164">
        <v>5.9999999999999995E-4</v>
      </c>
      <c r="Y164" t="s">
        <v>46</v>
      </c>
      <c r="Z164">
        <v>5.9999999999999995E-4</v>
      </c>
    </row>
    <row r="165" spans="1:26" x14ac:dyDescent="0.25">
      <c r="A165" t="s">
        <v>162</v>
      </c>
      <c r="C165" t="s">
        <v>101</v>
      </c>
      <c r="D165">
        <v>0</v>
      </c>
      <c r="E165" t="s">
        <v>46</v>
      </c>
      <c r="F165" s="3">
        <v>1E-4</v>
      </c>
      <c r="G165" t="s">
        <v>78</v>
      </c>
      <c r="H165">
        <v>8.9999999999999998E-4</v>
      </c>
      <c r="I165" t="s">
        <v>70</v>
      </c>
      <c r="J165">
        <v>2.8E-3</v>
      </c>
      <c r="K165" t="s">
        <v>50</v>
      </c>
      <c r="L165">
        <v>6.9999999999999999E-4</v>
      </c>
      <c r="Q165" t="s">
        <v>78</v>
      </c>
      <c r="R165">
        <v>5.9999999999999995E-4</v>
      </c>
      <c r="W165" t="s">
        <v>78</v>
      </c>
      <c r="X165">
        <v>5.9999999999999995E-4</v>
      </c>
      <c r="Y165" t="s">
        <v>50</v>
      </c>
      <c r="Z165">
        <v>5.9999999999999995E-4</v>
      </c>
    </row>
    <row r="166" spans="1:26" x14ac:dyDescent="0.25">
      <c r="A166" t="s">
        <v>163</v>
      </c>
      <c r="C166" t="s">
        <v>103</v>
      </c>
      <c r="D166">
        <v>0</v>
      </c>
      <c r="E166" t="s">
        <v>47</v>
      </c>
      <c r="F166" s="3">
        <v>1E-4</v>
      </c>
      <c r="G166" t="s">
        <v>79</v>
      </c>
      <c r="H166">
        <v>8.9999999999999998E-4</v>
      </c>
      <c r="I166" t="s">
        <v>78</v>
      </c>
      <c r="J166">
        <v>2.8E-3</v>
      </c>
      <c r="K166" t="s">
        <v>63</v>
      </c>
      <c r="L166">
        <v>6.9999999999999999E-4</v>
      </c>
      <c r="Q166" t="s">
        <v>79</v>
      </c>
      <c r="R166">
        <v>5.9999999999999995E-4</v>
      </c>
      <c r="W166" t="s">
        <v>79</v>
      </c>
      <c r="X166">
        <v>5.9999999999999995E-4</v>
      </c>
      <c r="Y166" t="s">
        <v>63</v>
      </c>
      <c r="Z166">
        <v>5.9999999999999995E-4</v>
      </c>
    </row>
    <row r="167" spans="1:26" x14ac:dyDescent="0.25">
      <c r="A167" t="s">
        <v>164</v>
      </c>
      <c r="C167" t="s">
        <v>106</v>
      </c>
      <c r="D167">
        <v>0</v>
      </c>
      <c r="E167" t="s">
        <v>50</v>
      </c>
      <c r="F167" s="3">
        <v>1E-4</v>
      </c>
      <c r="G167" t="s">
        <v>81</v>
      </c>
      <c r="H167">
        <v>8.9999999999999998E-4</v>
      </c>
      <c r="I167" t="s">
        <v>79</v>
      </c>
      <c r="J167">
        <v>2.8E-3</v>
      </c>
      <c r="K167" t="s">
        <v>70</v>
      </c>
      <c r="L167">
        <v>6.9999999999999999E-4</v>
      </c>
      <c r="Q167" t="s">
        <v>81</v>
      </c>
      <c r="R167">
        <v>5.9999999999999995E-4</v>
      </c>
      <c r="W167" t="s">
        <v>81</v>
      </c>
      <c r="X167">
        <v>5.9999999999999995E-4</v>
      </c>
      <c r="Y167" t="s">
        <v>70</v>
      </c>
      <c r="Z167">
        <v>5.9999999999999995E-4</v>
      </c>
    </row>
    <row r="168" spans="1:26" x14ac:dyDescent="0.25">
      <c r="A168" t="s">
        <v>165</v>
      </c>
      <c r="C168" t="s">
        <v>108</v>
      </c>
      <c r="D168">
        <v>0</v>
      </c>
      <c r="E168" t="s">
        <v>63</v>
      </c>
      <c r="F168" s="3">
        <v>1E-4</v>
      </c>
      <c r="G168" t="s">
        <v>83</v>
      </c>
      <c r="H168">
        <v>8.9999999999999998E-4</v>
      </c>
      <c r="I168" t="s">
        <v>81</v>
      </c>
      <c r="J168">
        <v>2.8E-3</v>
      </c>
      <c r="K168" t="s">
        <v>78</v>
      </c>
      <c r="L168">
        <v>6.9999999999999999E-4</v>
      </c>
      <c r="Q168" t="s">
        <v>83</v>
      </c>
      <c r="R168">
        <v>5.9999999999999995E-4</v>
      </c>
      <c r="W168" t="s">
        <v>83</v>
      </c>
      <c r="X168">
        <v>5.9999999999999995E-4</v>
      </c>
      <c r="Y168" t="s">
        <v>78</v>
      </c>
      <c r="Z168">
        <v>5.9999999999999995E-4</v>
      </c>
    </row>
    <row r="169" spans="1:26" x14ac:dyDescent="0.25">
      <c r="A169" t="s">
        <v>166</v>
      </c>
      <c r="C169" t="s">
        <v>109</v>
      </c>
      <c r="D169">
        <v>0</v>
      </c>
      <c r="E169" t="s">
        <v>66</v>
      </c>
      <c r="F169" s="3">
        <v>1E-4</v>
      </c>
      <c r="G169" t="s">
        <v>91</v>
      </c>
      <c r="H169">
        <v>8.9999999999999998E-4</v>
      </c>
      <c r="I169" t="s">
        <v>83</v>
      </c>
      <c r="J169">
        <v>2.8E-3</v>
      </c>
      <c r="K169" t="s">
        <v>79</v>
      </c>
      <c r="L169">
        <v>6.9999999999999999E-4</v>
      </c>
      <c r="Q169" t="s">
        <v>91</v>
      </c>
      <c r="R169">
        <v>5.9999999999999995E-4</v>
      </c>
      <c r="W169" t="s">
        <v>91</v>
      </c>
      <c r="X169">
        <v>5.9999999999999995E-4</v>
      </c>
      <c r="Y169" t="s">
        <v>79</v>
      </c>
      <c r="Z169">
        <v>5.9999999999999995E-4</v>
      </c>
    </row>
    <row r="170" spans="1:26" x14ac:dyDescent="0.25">
      <c r="A170" t="s">
        <v>167</v>
      </c>
      <c r="C170" t="s">
        <v>116</v>
      </c>
      <c r="D170">
        <v>0</v>
      </c>
      <c r="E170" t="s">
        <v>78</v>
      </c>
      <c r="F170" s="3">
        <v>1E-4</v>
      </c>
      <c r="G170" t="s">
        <v>101</v>
      </c>
      <c r="H170">
        <v>8.9999999999999998E-4</v>
      </c>
      <c r="I170" t="s">
        <v>91</v>
      </c>
      <c r="J170">
        <v>2.8E-3</v>
      </c>
      <c r="K170" t="s">
        <v>81</v>
      </c>
      <c r="L170">
        <v>6.9999999999999999E-4</v>
      </c>
      <c r="Q170" t="s">
        <v>101</v>
      </c>
      <c r="R170">
        <v>5.9999999999999995E-4</v>
      </c>
      <c r="W170" t="s">
        <v>101</v>
      </c>
      <c r="X170">
        <v>5.9999999999999995E-4</v>
      </c>
      <c r="Y170" t="s">
        <v>81</v>
      </c>
      <c r="Z170">
        <v>5.9999999999999995E-4</v>
      </c>
    </row>
    <row r="171" spans="1:26" x14ac:dyDescent="0.25">
      <c r="A171" t="s">
        <v>168</v>
      </c>
      <c r="C171" t="s">
        <v>119</v>
      </c>
      <c r="D171">
        <v>0</v>
      </c>
      <c r="E171" t="s">
        <v>80</v>
      </c>
      <c r="F171" s="3">
        <v>1E-4</v>
      </c>
      <c r="G171" t="s">
        <v>103</v>
      </c>
      <c r="H171">
        <v>8.9999999999999998E-4</v>
      </c>
      <c r="I171" t="s">
        <v>101</v>
      </c>
      <c r="J171">
        <v>2.8E-3</v>
      </c>
      <c r="K171" t="s">
        <v>83</v>
      </c>
      <c r="L171">
        <v>6.9999999999999999E-4</v>
      </c>
      <c r="Q171" t="s">
        <v>103</v>
      </c>
      <c r="R171">
        <v>5.9999999999999995E-4</v>
      </c>
      <c r="W171" t="s">
        <v>103</v>
      </c>
      <c r="X171">
        <v>5.9999999999999995E-4</v>
      </c>
      <c r="Y171" t="s">
        <v>83</v>
      </c>
      <c r="Z171">
        <v>5.9999999999999995E-4</v>
      </c>
    </row>
    <row r="172" spans="1:26" x14ac:dyDescent="0.25">
      <c r="A172" t="s">
        <v>169</v>
      </c>
      <c r="C172" t="s">
        <v>127</v>
      </c>
      <c r="D172">
        <v>0</v>
      </c>
      <c r="E172" t="s">
        <v>81</v>
      </c>
      <c r="F172" s="3">
        <v>1E-4</v>
      </c>
      <c r="G172" t="s">
        <v>106</v>
      </c>
      <c r="H172">
        <v>8.9999999999999998E-4</v>
      </c>
      <c r="I172" t="s">
        <v>103</v>
      </c>
      <c r="J172">
        <v>2.8E-3</v>
      </c>
      <c r="K172" t="s">
        <v>91</v>
      </c>
      <c r="L172">
        <v>6.9999999999999999E-4</v>
      </c>
      <c r="Q172" t="s">
        <v>106</v>
      </c>
      <c r="R172">
        <v>5.9999999999999995E-4</v>
      </c>
      <c r="W172" t="s">
        <v>106</v>
      </c>
      <c r="X172">
        <v>5.9999999999999995E-4</v>
      </c>
      <c r="Y172" t="s">
        <v>91</v>
      </c>
      <c r="Z172">
        <v>5.9999999999999995E-4</v>
      </c>
    </row>
    <row r="173" spans="1:26" x14ac:dyDescent="0.25">
      <c r="A173" t="s">
        <v>170</v>
      </c>
      <c r="C173" t="s">
        <v>128</v>
      </c>
      <c r="D173">
        <v>0</v>
      </c>
      <c r="E173" t="s">
        <v>91</v>
      </c>
      <c r="F173" s="3">
        <v>1E-4</v>
      </c>
      <c r="G173" t="s">
        <v>108</v>
      </c>
      <c r="H173">
        <v>8.9999999999999998E-4</v>
      </c>
      <c r="I173" t="s">
        <v>106</v>
      </c>
      <c r="J173">
        <v>2.8E-3</v>
      </c>
      <c r="K173" t="s">
        <v>103</v>
      </c>
      <c r="L173">
        <v>6.9999999999999999E-4</v>
      </c>
      <c r="Q173" t="s">
        <v>108</v>
      </c>
      <c r="R173">
        <v>5.9999999999999995E-4</v>
      </c>
      <c r="W173" t="s">
        <v>108</v>
      </c>
      <c r="X173">
        <v>5.9999999999999995E-4</v>
      </c>
      <c r="Y173" t="s">
        <v>103</v>
      </c>
      <c r="Z173">
        <v>5.9999999999999995E-4</v>
      </c>
    </row>
    <row r="174" spans="1:26" x14ac:dyDescent="0.25">
      <c r="A174" t="s">
        <v>171</v>
      </c>
      <c r="C174" t="s">
        <v>135</v>
      </c>
      <c r="D174">
        <v>0</v>
      </c>
      <c r="E174" t="s">
        <v>103</v>
      </c>
      <c r="F174" s="3">
        <v>1E-4</v>
      </c>
      <c r="G174" t="s">
        <v>109</v>
      </c>
      <c r="H174">
        <v>8.9999999999999998E-4</v>
      </c>
      <c r="I174" t="s">
        <v>108</v>
      </c>
      <c r="J174">
        <v>2.8E-3</v>
      </c>
      <c r="K174" t="s">
        <v>106</v>
      </c>
      <c r="L174">
        <v>6.9999999999999999E-4</v>
      </c>
      <c r="Q174" t="s">
        <v>109</v>
      </c>
      <c r="R174">
        <v>5.9999999999999995E-4</v>
      </c>
      <c r="W174" t="s">
        <v>109</v>
      </c>
      <c r="X174">
        <v>5.9999999999999995E-4</v>
      </c>
      <c r="Y174" t="s">
        <v>106</v>
      </c>
      <c r="Z174">
        <v>5.9999999999999995E-4</v>
      </c>
    </row>
    <row r="175" spans="1:26" x14ac:dyDescent="0.25">
      <c r="A175" t="s">
        <v>172</v>
      </c>
      <c r="C175" t="s">
        <v>137</v>
      </c>
      <c r="D175">
        <v>0</v>
      </c>
      <c r="E175" t="s">
        <v>106</v>
      </c>
      <c r="F175" s="3">
        <v>1E-4</v>
      </c>
      <c r="G175" t="s">
        <v>116</v>
      </c>
      <c r="H175">
        <v>8.9999999999999998E-4</v>
      </c>
      <c r="I175" t="s">
        <v>109</v>
      </c>
      <c r="J175">
        <v>2.8E-3</v>
      </c>
      <c r="K175" t="s">
        <v>108</v>
      </c>
      <c r="L175">
        <v>6.9999999999999999E-4</v>
      </c>
      <c r="Q175" t="s">
        <v>116</v>
      </c>
      <c r="R175">
        <v>5.9999999999999995E-4</v>
      </c>
      <c r="W175" t="s">
        <v>116</v>
      </c>
      <c r="X175">
        <v>5.9999999999999995E-4</v>
      </c>
      <c r="Y175" t="s">
        <v>108</v>
      </c>
      <c r="Z175">
        <v>5.9999999999999995E-4</v>
      </c>
    </row>
    <row r="176" spans="1:26" x14ac:dyDescent="0.25">
      <c r="A176" t="s">
        <v>173</v>
      </c>
      <c r="C176" t="s">
        <v>138</v>
      </c>
      <c r="D176">
        <v>0</v>
      </c>
      <c r="E176" t="s">
        <v>108</v>
      </c>
      <c r="F176" s="3">
        <v>1E-4</v>
      </c>
      <c r="G176" t="s">
        <v>128</v>
      </c>
      <c r="H176">
        <v>8.9999999999999998E-4</v>
      </c>
      <c r="I176" t="s">
        <v>116</v>
      </c>
      <c r="J176">
        <v>2.8E-3</v>
      </c>
      <c r="K176" t="s">
        <v>109</v>
      </c>
      <c r="L176">
        <v>6.9999999999999999E-4</v>
      </c>
      <c r="Q176" t="s">
        <v>128</v>
      </c>
      <c r="R176">
        <v>5.9999999999999995E-4</v>
      </c>
      <c r="W176" t="s">
        <v>128</v>
      </c>
      <c r="X176">
        <v>5.9999999999999995E-4</v>
      </c>
      <c r="Y176" t="s">
        <v>109</v>
      </c>
      <c r="Z176">
        <v>5.9999999999999995E-4</v>
      </c>
    </row>
    <row r="177" spans="1:26" x14ac:dyDescent="0.25">
      <c r="A177" t="s">
        <v>174</v>
      </c>
      <c r="C177" t="s">
        <v>140</v>
      </c>
      <c r="D177">
        <v>0</v>
      </c>
      <c r="E177" t="s">
        <v>109</v>
      </c>
      <c r="F177" s="3">
        <v>1E-4</v>
      </c>
      <c r="G177" t="s">
        <v>135</v>
      </c>
      <c r="H177">
        <v>8.9999999999999998E-4</v>
      </c>
      <c r="I177" t="s">
        <v>128</v>
      </c>
      <c r="J177">
        <v>2.8E-3</v>
      </c>
      <c r="K177" t="s">
        <v>116</v>
      </c>
      <c r="L177">
        <v>6.9999999999999999E-4</v>
      </c>
      <c r="Q177" t="s">
        <v>135</v>
      </c>
      <c r="R177">
        <v>5.9999999999999995E-4</v>
      </c>
      <c r="W177" t="s">
        <v>135</v>
      </c>
      <c r="X177">
        <v>5.9999999999999995E-4</v>
      </c>
      <c r="Y177" t="s">
        <v>116</v>
      </c>
      <c r="Z177">
        <v>5.9999999999999995E-4</v>
      </c>
    </row>
    <row r="178" spans="1:26" x14ac:dyDescent="0.25">
      <c r="A178" t="s">
        <v>175</v>
      </c>
      <c r="C178" t="s">
        <v>144</v>
      </c>
      <c r="D178">
        <v>0</v>
      </c>
      <c r="E178" t="s">
        <v>116</v>
      </c>
      <c r="F178" s="3">
        <v>1E-4</v>
      </c>
      <c r="G178" t="s">
        <v>137</v>
      </c>
      <c r="H178">
        <v>8.9999999999999998E-4</v>
      </c>
      <c r="I178" t="s">
        <v>135</v>
      </c>
      <c r="J178">
        <v>2.8E-3</v>
      </c>
      <c r="K178" t="s">
        <v>128</v>
      </c>
      <c r="L178">
        <v>6.9999999999999999E-4</v>
      </c>
      <c r="Q178" t="s">
        <v>137</v>
      </c>
      <c r="R178">
        <v>5.9999999999999995E-4</v>
      </c>
      <c r="W178" t="s">
        <v>137</v>
      </c>
      <c r="X178">
        <v>5.9999999999999995E-4</v>
      </c>
      <c r="Y178" t="s">
        <v>128</v>
      </c>
      <c r="Z178">
        <v>5.9999999999999995E-4</v>
      </c>
    </row>
    <row r="179" spans="1:26" x14ac:dyDescent="0.25">
      <c r="A179" t="s">
        <v>176</v>
      </c>
      <c r="C179" t="s">
        <v>148</v>
      </c>
      <c r="D179">
        <v>0</v>
      </c>
      <c r="E179" t="s">
        <v>128</v>
      </c>
      <c r="F179" s="3">
        <v>1E-4</v>
      </c>
      <c r="G179" t="s">
        <v>139</v>
      </c>
      <c r="H179">
        <v>8.9999999999999998E-4</v>
      </c>
      <c r="I179" t="s">
        <v>137</v>
      </c>
      <c r="J179">
        <v>2.8E-3</v>
      </c>
      <c r="K179" t="s">
        <v>135</v>
      </c>
      <c r="L179">
        <v>6.9999999999999999E-4</v>
      </c>
      <c r="Q179" t="s">
        <v>139</v>
      </c>
      <c r="R179">
        <v>5.9999999999999995E-4</v>
      </c>
      <c r="W179" t="s">
        <v>139</v>
      </c>
      <c r="X179">
        <v>5.9999999999999995E-4</v>
      </c>
      <c r="Y179" t="s">
        <v>135</v>
      </c>
      <c r="Z179">
        <v>5.9999999999999995E-4</v>
      </c>
    </row>
    <row r="180" spans="1:26" x14ac:dyDescent="0.25">
      <c r="A180" t="s">
        <v>177</v>
      </c>
      <c r="C180" t="s">
        <v>159</v>
      </c>
      <c r="D180">
        <v>0</v>
      </c>
      <c r="E180" t="s">
        <v>135</v>
      </c>
      <c r="F180" s="3">
        <v>1E-4</v>
      </c>
      <c r="G180" t="s">
        <v>140</v>
      </c>
      <c r="H180">
        <v>8.9999999999999998E-4</v>
      </c>
      <c r="I180" t="s">
        <v>139</v>
      </c>
      <c r="J180">
        <v>2.8E-3</v>
      </c>
      <c r="K180" t="s">
        <v>137</v>
      </c>
      <c r="L180">
        <v>6.9999999999999999E-4</v>
      </c>
      <c r="Q180" t="s">
        <v>140</v>
      </c>
      <c r="R180">
        <v>5.9999999999999995E-4</v>
      </c>
      <c r="W180" t="s">
        <v>140</v>
      </c>
      <c r="X180">
        <v>5.9999999999999995E-4</v>
      </c>
      <c r="Y180" t="s">
        <v>137</v>
      </c>
      <c r="Z180">
        <v>5.9999999999999995E-4</v>
      </c>
    </row>
    <row r="181" spans="1:26" x14ac:dyDescent="0.25">
      <c r="A181" t="s">
        <v>178</v>
      </c>
      <c r="C181" t="s">
        <v>163</v>
      </c>
      <c r="D181">
        <v>0</v>
      </c>
      <c r="E181" t="s">
        <v>137</v>
      </c>
      <c r="F181" s="3">
        <v>1E-4</v>
      </c>
      <c r="G181" t="s">
        <v>144</v>
      </c>
      <c r="H181">
        <v>8.9999999999999998E-4</v>
      </c>
      <c r="I181" t="s">
        <v>144</v>
      </c>
      <c r="J181">
        <v>2.8E-3</v>
      </c>
      <c r="K181" t="s">
        <v>139</v>
      </c>
      <c r="L181">
        <v>6.9999999999999999E-4</v>
      </c>
      <c r="Q181" t="s">
        <v>144</v>
      </c>
      <c r="R181">
        <v>5.9999999999999995E-4</v>
      </c>
      <c r="W181" t="s">
        <v>144</v>
      </c>
      <c r="X181">
        <v>5.9999999999999995E-4</v>
      </c>
      <c r="Y181" t="s">
        <v>139</v>
      </c>
      <c r="Z181">
        <v>5.9999999999999995E-4</v>
      </c>
    </row>
    <row r="182" spans="1:26" x14ac:dyDescent="0.25">
      <c r="A182" t="s">
        <v>179</v>
      </c>
      <c r="C182" t="s">
        <v>164</v>
      </c>
      <c r="D182">
        <v>0</v>
      </c>
      <c r="E182" t="s">
        <v>144</v>
      </c>
      <c r="F182" s="3">
        <v>1E-4</v>
      </c>
      <c r="G182" t="s">
        <v>154</v>
      </c>
      <c r="H182">
        <v>8.9999999999999998E-4</v>
      </c>
      <c r="I182" t="s">
        <v>154</v>
      </c>
      <c r="J182">
        <v>2.8E-3</v>
      </c>
      <c r="K182" t="s">
        <v>144</v>
      </c>
      <c r="L182">
        <v>6.9999999999999999E-4</v>
      </c>
      <c r="Q182" t="s">
        <v>154</v>
      </c>
      <c r="R182">
        <v>5.9999999999999995E-4</v>
      </c>
      <c r="W182" t="s">
        <v>154</v>
      </c>
      <c r="X182">
        <v>5.9999999999999995E-4</v>
      </c>
      <c r="Y182" t="s">
        <v>144</v>
      </c>
      <c r="Z182">
        <v>5.9999999999999995E-4</v>
      </c>
    </row>
    <row r="183" spans="1:26" x14ac:dyDescent="0.25">
      <c r="A183" t="s">
        <v>180</v>
      </c>
      <c r="C183" t="s">
        <v>166</v>
      </c>
      <c r="D183">
        <v>0</v>
      </c>
      <c r="E183" t="s">
        <v>159</v>
      </c>
      <c r="F183" s="3">
        <v>1E-4</v>
      </c>
      <c r="G183" t="s">
        <v>159</v>
      </c>
      <c r="H183">
        <v>8.9999999999999998E-4</v>
      </c>
      <c r="I183" t="s">
        <v>159</v>
      </c>
      <c r="J183">
        <v>2.8E-3</v>
      </c>
      <c r="K183" t="s">
        <v>154</v>
      </c>
      <c r="L183">
        <v>6.9999999999999999E-4</v>
      </c>
      <c r="Q183" t="s">
        <v>159</v>
      </c>
      <c r="R183">
        <v>5.9999999999999995E-4</v>
      </c>
      <c r="W183" t="s">
        <v>159</v>
      </c>
      <c r="X183">
        <v>5.9999999999999995E-4</v>
      </c>
      <c r="Y183" t="s">
        <v>154</v>
      </c>
      <c r="Z183">
        <v>5.9999999999999995E-4</v>
      </c>
    </row>
    <row r="184" spans="1:26" x14ac:dyDescent="0.25">
      <c r="A184" t="s">
        <v>181</v>
      </c>
      <c r="C184" t="s">
        <v>172</v>
      </c>
      <c r="D184">
        <v>0</v>
      </c>
      <c r="E184" t="s">
        <v>164</v>
      </c>
      <c r="F184" s="3">
        <v>1E-4</v>
      </c>
      <c r="G184" t="s">
        <v>164</v>
      </c>
      <c r="H184">
        <v>8.9999999999999998E-4</v>
      </c>
      <c r="I184" t="s">
        <v>164</v>
      </c>
      <c r="J184">
        <v>2.8E-3</v>
      </c>
      <c r="K184" t="s">
        <v>159</v>
      </c>
      <c r="L184">
        <v>6.9999999999999999E-4</v>
      </c>
      <c r="Q184" t="s">
        <v>164</v>
      </c>
      <c r="R184">
        <v>5.9999999999999995E-4</v>
      </c>
      <c r="W184" t="s">
        <v>164</v>
      </c>
      <c r="X184">
        <v>5.9999999999999995E-4</v>
      </c>
      <c r="Y184" t="s">
        <v>159</v>
      </c>
      <c r="Z184">
        <v>5.9999999999999995E-4</v>
      </c>
    </row>
    <row r="185" spans="1:26" x14ac:dyDescent="0.25">
      <c r="A185" t="s">
        <v>182</v>
      </c>
      <c r="C185" t="s">
        <v>179</v>
      </c>
      <c r="D185">
        <v>0</v>
      </c>
      <c r="E185" t="s">
        <v>166</v>
      </c>
      <c r="F185" s="3">
        <v>1E-4</v>
      </c>
      <c r="G185" t="s">
        <v>166</v>
      </c>
      <c r="H185">
        <v>8.9999999999999998E-4</v>
      </c>
      <c r="I185" t="s">
        <v>166</v>
      </c>
      <c r="J185">
        <v>2.8E-3</v>
      </c>
      <c r="K185" t="s">
        <v>164</v>
      </c>
      <c r="L185">
        <v>6.9999999999999999E-4</v>
      </c>
      <c r="Q185" t="s">
        <v>166</v>
      </c>
      <c r="R185">
        <v>5.9999999999999995E-4</v>
      </c>
      <c r="W185" t="s">
        <v>166</v>
      </c>
      <c r="X185">
        <v>5.9999999999999995E-4</v>
      </c>
      <c r="Y185" t="s">
        <v>164</v>
      </c>
      <c r="Z185">
        <v>5.9999999999999995E-4</v>
      </c>
    </row>
    <row r="186" spans="1:26" x14ac:dyDescent="0.25">
      <c r="A186" t="s">
        <v>183</v>
      </c>
      <c r="C186" t="s">
        <v>180</v>
      </c>
      <c r="D186">
        <v>0</v>
      </c>
      <c r="E186" t="s">
        <v>172</v>
      </c>
      <c r="F186" s="3">
        <v>1E-4</v>
      </c>
      <c r="G186" t="s">
        <v>172</v>
      </c>
      <c r="H186">
        <v>8.9999999999999998E-4</v>
      </c>
      <c r="I186" t="s">
        <v>172</v>
      </c>
      <c r="J186">
        <v>2.8E-3</v>
      </c>
      <c r="K186" t="s">
        <v>166</v>
      </c>
      <c r="L186">
        <v>6.9999999999999999E-4</v>
      </c>
      <c r="Q186" t="s">
        <v>172</v>
      </c>
      <c r="R186">
        <v>5.9999999999999995E-4</v>
      </c>
      <c r="W186" t="s">
        <v>172</v>
      </c>
      <c r="X186">
        <v>5.9999999999999995E-4</v>
      </c>
      <c r="Y186" t="s">
        <v>166</v>
      </c>
      <c r="Z186">
        <v>5.9999999999999995E-4</v>
      </c>
    </row>
    <row r="187" spans="1:26" ht="18.75" x14ac:dyDescent="0.3">
      <c r="C187" s="1"/>
      <c r="E187" s="2"/>
      <c r="I187" s="2"/>
      <c r="J187" s="2"/>
    </row>
    <row r="189" spans="1:26" x14ac:dyDescent="0.25">
      <c r="B189" s="1"/>
    </row>
  </sheetData>
  <sortState ref="Y2:Z201">
    <sortCondition descending="1" ref="Z2:Z201"/>
  </sortState>
  <pageMargins left="0.7" right="0.7" top="0.75" bottom="0.75" header="0.3" footer="0.3"/>
  <pageSetup orientation="portrait" horizontalDpi="4294967293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view="pageBreakPreview" topLeftCell="A10" zoomScale="60" zoomScaleNormal="100" workbookViewId="0">
      <selection activeCell="AI17" sqref="AI17"/>
    </sheetView>
  </sheetViews>
  <sheetFormatPr defaultRowHeight="15" x14ac:dyDescent="0.25"/>
  <cols>
    <col min="1" max="2" width="39.5703125" bestFit="1" customWidth="1"/>
    <col min="3" max="3" width="17.140625" customWidth="1"/>
    <col min="4" max="24" width="7" customWidth="1"/>
    <col min="25" max="25" width="6" customWidth="1"/>
    <col min="26" max="32" width="7" customWidth="1"/>
    <col min="33" max="33" width="5" customWidth="1"/>
    <col min="34" max="34" width="6" customWidth="1"/>
    <col min="35" max="48" width="7" customWidth="1"/>
    <col min="49" max="49" width="6" customWidth="1"/>
    <col min="50" max="52" width="7" customWidth="1"/>
  </cols>
  <sheetData>
    <row r="1" spans="1:3" s="2" customFormat="1" ht="18.75" x14ac:dyDescent="0.3">
      <c r="A1" s="2" t="s">
        <v>257</v>
      </c>
    </row>
    <row r="2" spans="1:3" s="8" customFormat="1" ht="21" x14ac:dyDescent="0.35">
      <c r="A2" s="4" t="s">
        <v>225</v>
      </c>
      <c r="B2" s="8" t="s">
        <v>240</v>
      </c>
      <c r="C2" s="8" t="s">
        <v>238</v>
      </c>
    </row>
    <row r="3" spans="1:3" x14ac:dyDescent="0.25">
      <c r="A3" t="s">
        <v>223</v>
      </c>
      <c r="B3" t="s">
        <v>95</v>
      </c>
      <c r="C3">
        <v>6.9900000000000004E-2</v>
      </c>
    </row>
    <row r="4" spans="1:3" x14ac:dyDescent="0.25">
      <c r="A4" t="s">
        <v>192</v>
      </c>
      <c r="B4" t="s">
        <v>53</v>
      </c>
      <c r="C4">
        <v>5.7799999999999997E-2</v>
      </c>
    </row>
    <row r="5" spans="1:3" x14ac:dyDescent="0.25">
      <c r="A5" t="s">
        <v>193</v>
      </c>
      <c r="B5" t="s">
        <v>33</v>
      </c>
      <c r="C5">
        <v>4.4600000000000001E-2</v>
      </c>
    </row>
    <row r="6" spans="1:3" x14ac:dyDescent="0.25">
      <c r="A6" t="s">
        <v>195</v>
      </c>
      <c r="B6" t="s">
        <v>215</v>
      </c>
      <c r="C6">
        <v>4.3700000000000003E-2</v>
      </c>
    </row>
    <row r="7" spans="1:3" x14ac:dyDescent="0.25">
      <c r="A7" t="s">
        <v>49</v>
      </c>
      <c r="B7" t="s">
        <v>102</v>
      </c>
      <c r="C7">
        <v>4.3400000000000001E-2</v>
      </c>
    </row>
    <row r="8" spans="1:3" x14ac:dyDescent="0.25">
      <c r="A8" t="s">
        <v>58</v>
      </c>
      <c r="B8" t="s">
        <v>72</v>
      </c>
      <c r="C8">
        <v>4.24E-2</v>
      </c>
    </row>
    <row r="9" spans="1:3" x14ac:dyDescent="0.25">
      <c r="A9" t="s">
        <v>198</v>
      </c>
      <c r="B9" t="s">
        <v>110</v>
      </c>
      <c r="C9">
        <v>4.0500000000000001E-2</v>
      </c>
    </row>
    <row r="10" spans="1:3" x14ac:dyDescent="0.25">
      <c r="A10" t="s">
        <v>69</v>
      </c>
      <c r="B10" t="s">
        <v>219</v>
      </c>
      <c r="C10">
        <v>3.7499999999999999E-2</v>
      </c>
    </row>
    <row r="11" spans="1:3" x14ac:dyDescent="0.25">
      <c r="A11" t="s">
        <v>73</v>
      </c>
      <c r="B11" t="s">
        <v>20</v>
      </c>
      <c r="C11">
        <v>3.73E-2</v>
      </c>
    </row>
    <row r="12" spans="1:3" x14ac:dyDescent="0.25">
      <c r="A12" t="s">
        <v>76</v>
      </c>
      <c r="B12" t="s">
        <v>197</v>
      </c>
      <c r="C12">
        <v>2.9600000000000001E-2</v>
      </c>
    </row>
    <row r="13" spans="1:3" x14ac:dyDescent="0.25">
      <c r="A13" t="s">
        <v>202</v>
      </c>
      <c r="B13" t="s">
        <v>213</v>
      </c>
      <c r="C13">
        <v>2.7199999999999998E-2</v>
      </c>
    </row>
    <row r="14" spans="1:3" x14ac:dyDescent="0.25">
      <c r="A14" t="s">
        <v>90</v>
      </c>
      <c r="B14" t="s">
        <v>9</v>
      </c>
      <c r="C14">
        <v>2.64E-2</v>
      </c>
    </row>
    <row r="15" spans="1:3" x14ac:dyDescent="0.25">
      <c r="A15" t="s">
        <v>95</v>
      </c>
      <c r="B15" t="s">
        <v>21</v>
      </c>
      <c r="C15">
        <v>2.58E-2</v>
      </c>
    </row>
    <row r="16" spans="1:3" x14ac:dyDescent="0.25">
      <c r="A16" t="s">
        <v>96</v>
      </c>
      <c r="B16" t="s">
        <v>220</v>
      </c>
      <c r="C16">
        <v>2.4899999999999999E-2</v>
      </c>
    </row>
    <row r="17" spans="1:3" x14ac:dyDescent="0.25">
      <c r="A17" t="s">
        <v>102</v>
      </c>
      <c r="B17" t="s">
        <v>211</v>
      </c>
      <c r="C17">
        <v>2.3099999999999999E-2</v>
      </c>
    </row>
    <row r="18" spans="1:3" x14ac:dyDescent="0.25">
      <c r="A18" t="s">
        <v>99</v>
      </c>
      <c r="B18" t="s">
        <v>134</v>
      </c>
      <c r="C18">
        <v>2.1999999999999999E-2</v>
      </c>
    </row>
    <row r="19" spans="1:3" x14ac:dyDescent="0.25">
      <c r="A19" t="s">
        <v>100</v>
      </c>
      <c r="B19" t="s">
        <v>152</v>
      </c>
      <c r="C19">
        <v>2.1999999999999999E-2</v>
      </c>
    </row>
    <row r="20" spans="1:3" x14ac:dyDescent="0.25">
      <c r="A20" t="s">
        <v>122</v>
      </c>
      <c r="B20" t="s">
        <v>76</v>
      </c>
      <c r="C20">
        <v>2.1899999999999999E-2</v>
      </c>
    </row>
    <row r="21" spans="1:3" x14ac:dyDescent="0.25">
      <c r="A21" t="s">
        <v>211</v>
      </c>
      <c r="B21" t="s">
        <v>168</v>
      </c>
      <c r="C21">
        <v>2.1100000000000001E-2</v>
      </c>
    </row>
    <row r="22" spans="1:3" x14ac:dyDescent="0.25">
      <c r="A22" t="s">
        <v>124</v>
      </c>
      <c r="B22" t="s">
        <v>11</v>
      </c>
      <c r="C22">
        <v>1.9300000000000001E-2</v>
      </c>
    </row>
    <row r="23" spans="1:3" x14ac:dyDescent="0.25">
      <c r="A23" t="s">
        <v>213</v>
      </c>
      <c r="B23" t="s">
        <v>69</v>
      </c>
      <c r="C23">
        <v>1.7600000000000001E-2</v>
      </c>
    </row>
    <row r="24" spans="1:3" x14ac:dyDescent="0.25">
      <c r="A24" t="s">
        <v>215</v>
      </c>
      <c r="B24" t="s">
        <v>96</v>
      </c>
      <c r="C24">
        <v>1.7500000000000002E-2</v>
      </c>
    </row>
    <row r="25" spans="1:3" x14ac:dyDescent="0.25">
      <c r="A25" t="s">
        <v>134</v>
      </c>
      <c r="B25" t="s">
        <v>73</v>
      </c>
      <c r="C25">
        <v>1.72E-2</v>
      </c>
    </row>
    <row r="26" spans="1:3" x14ac:dyDescent="0.25">
      <c r="A26" t="s">
        <v>219</v>
      </c>
      <c r="B26" t="s">
        <v>202</v>
      </c>
      <c r="C26">
        <v>1.6799999999999999E-2</v>
      </c>
    </row>
    <row r="27" spans="1:3" x14ac:dyDescent="0.25">
      <c r="A27" t="s">
        <v>168</v>
      </c>
      <c r="B27" t="s">
        <v>82</v>
      </c>
      <c r="C27">
        <v>1.66E-2</v>
      </c>
    </row>
    <row r="28" spans="1:3" x14ac:dyDescent="0.25">
      <c r="A28" t="s">
        <v>220</v>
      </c>
      <c r="B28" t="s">
        <v>183</v>
      </c>
      <c r="C28">
        <v>1.66E-2</v>
      </c>
    </row>
    <row r="29" spans="1:3" x14ac:dyDescent="0.25">
      <c r="A29" t="s">
        <v>5</v>
      </c>
      <c r="B29" t="s">
        <v>99</v>
      </c>
      <c r="C29">
        <v>1.6199999999999999E-2</v>
      </c>
    </row>
    <row r="30" spans="1:3" x14ac:dyDescent="0.25">
      <c r="A30" t="s">
        <v>7</v>
      </c>
      <c r="B30" t="s">
        <v>62</v>
      </c>
      <c r="C30">
        <v>1.6199999999999999E-2</v>
      </c>
    </row>
    <row r="31" spans="1:3" x14ac:dyDescent="0.25">
      <c r="A31" t="s">
        <v>9</v>
      </c>
      <c r="B31" t="s">
        <v>198</v>
      </c>
      <c r="C31">
        <v>1.43E-2</v>
      </c>
    </row>
    <row r="32" spans="1:3" x14ac:dyDescent="0.25">
      <c r="A32" t="s">
        <v>11</v>
      </c>
      <c r="B32" t="s">
        <v>75</v>
      </c>
      <c r="C32">
        <v>1.41E-2</v>
      </c>
    </row>
    <row r="33" spans="1:3" x14ac:dyDescent="0.25">
      <c r="A33" t="s">
        <v>12</v>
      </c>
      <c r="B33" t="s">
        <v>49</v>
      </c>
      <c r="C33">
        <v>1.3599999999999999E-2</v>
      </c>
    </row>
    <row r="34" spans="1:3" x14ac:dyDescent="0.25">
      <c r="A34" t="s">
        <v>191</v>
      </c>
      <c r="B34" t="s">
        <v>100</v>
      </c>
      <c r="C34">
        <v>1.26E-2</v>
      </c>
    </row>
    <row r="35" spans="1:3" x14ac:dyDescent="0.25">
      <c r="A35" t="s">
        <v>20</v>
      </c>
      <c r="B35" t="s">
        <v>193</v>
      </c>
      <c r="C35">
        <v>1.23E-2</v>
      </c>
    </row>
    <row r="36" spans="1:3" x14ac:dyDescent="0.25">
      <c r="A36" t="s">
        <v>21</v>
      </c>
      <c r="B36" t="s">
        <v>90</v>
      </c>
      <c r="C36">
        <v>1.17E-2</v>
      </c>
    </row>
    <row r="37" spans="1:3" x14ac:dyDescent="0.25">
      <c r="A37" t="s">
        <v>26</v>
      </c>
      <c r="B37" t="s">
        <v>194</v>
      </c>
      <c r="C37">
        <v>1.04E-2</v>
      </c>
    </row>
    <row r="38" spans="1:3" x14ac:dyDescent="0.25">
      <c r="A38" t="s">
        <v>27</v>
      </c>
      <c r="B38" t="s">
        <v>12</v>
      </c>
      <c r="C38">
        <v>0.01</v>
      </c>
    </row>
    <row r="39" spans="1:3" x14ac:dyDescent="0.25">
      <c r="A39" t="s">
        <v>33</v>
      </c>
      <c r="B39" t="s">
        <v>124</v>
      </c>
      <c r="C39">
        <v>8.5000000000000006E-3</v>
      </c>
    </row>
    <row r="40" spans="1:3" x14ac:dyDescent="0.25">
      <c r="A40" t="s">
        <v>194</v>
      </c>
      <c r="B40" t="s">
        <v>176</v>
      </c>
      <c r="C40">
        <v>8.0999999999999996E-3</v>
      </c>
    </row>
    <row r="41" spans="1:3" x14ac:dyDescent="0.25">
      <c r="A41" t="s">
        <v>53</v>
      </c>
      <c r="B41" t="s">
        <v>26</v>
      </c>
      <c r="C41">
        <v>7.9000000000000008E-3</v>
      </c>
    </row>
    <row r="42" spans="1:3" x14ac:dyDescent="0.25">
      <c r="A42" t="s">
        <v>197</v>
      </c>
      <c r="B42" t="s">
        <v>122</v>
      </c>
      <c r="C42">
        <v>7.6E-3</v>
      </c>
    </row>
    <row r="43" spans="1:3" x14ac:dyDescent="0.25">
      <c r="A43" t="s">
        <v>62</v>
      </c>
      <c r="B43" t="s">
        <v>7</v>
      </c>
      <c r="C43">
        <v>7.4999999999999997E-3</v>
      </c>
    </row>
    <row r="44" spans="1:3" x14ac:dyDescent="0.25">
      <c r="A44" t="s">
        <v>72</v>
      </c>
      <c r="B44" t="s">
        <v>149</v>
      </c>
      <c r="C44">
        <v>7.3000000000000001E-3</v>
      </c>
    </row>
    <row r="45" spans="1:3" x14ac:dyDescent="0.25">
      <c r="A45" t="s">
        <v>75</v>
      </c>
      <c r="B45" t="s">
        <v>158</v>
      </c>
      <c r="C45">
        <v>6.7999999999999996E-3</v>
      </c>
    </row>
    <row r="46" spans="1:3" x14ac:dyDescent="0.25">
      <c r="A46" t="s">
        <v>82</v>
      </c>
      <c r="B46" t="s">
        <v>195</v>
      </c>
      <c r="C46">
        <v>6.1999999999999998E-3</v>
      </c>
    </row>
    <row r="47" spans="1:3" x14ac:dyDescent="0.25">
      <c r="A47" t="s">
        <v>110</v>
      </c>
      <c r="B47" t="s">
        <v>5</v>
      </c>
      <c r="C47">
        <v>6.1000000000000004E-3</v>
      </c>
    </row>
    <row r="48" spans="1:3" x14ac:dyDescent="0.25">
      <c r="A48" t="s">
        <v>149</v>
      </c>
      <c r="B48" t="s">
        <v>58</v>
      </c>
      <c r="C48">
        <v>5.1999999999999998E-3</v>
      </c>
    </row>
    <row r="49" spans="1:3" x14ac:dyDescent="0.25">
      <c r="A49" t="s">
        <v>152</v>
      </c>
      <c r="B49" t="s">
        <v>192</v>
      </c>
      <c r="C49">
        <v>4.7000000000000002E-3</v>
      </c>
    </row>
    <row r="50" spans="1:3" x14ac:dyDescent="0.25">
      <c r="A50" t="s">
        <v>158</v>
      </c>
      <c r="B50" t="s">
        <v>223</v>
      </c>
      <c r="C50">
        <v>4.5999999999999999E-3</v>
      </c>
    </row>
    <row r="51" spans="1:3" x14ac:dyDescent="0.25">
      <c r="A51" t="s">
        <v>176</v>
      </c>
      <c r="B51" t="s">
        <v>27</v>
      </c>
      <c r="C51">
        <v>3.3E-3</v>
      </c>
    </row>
    <row r="52" spans="1:3" x14ac:dyDescent="0.25">
      <c r="A52" t="s">
        <v>183</v>
      </c>
      <c r="B52" t="s">
        <v>191</v>
      </c>
      <c r="C52">
        <v>2E-3</v>
      </c>
    </row>
  </sheetData>
  <sortState ref="B2:C53">
    <sortCondition descending="1" ref="C2:C53"/>
  </sortState>
  <pageMargins left="0.7" right="0.7" top="0.75" bottom="0.75" header="0.3" footer="0.3"/>
  <pageSetup orientation="portrait" horizontalDpi="4294967293" verticalDpi="0" r:id="rId1"/>
  <colBreaks count="1" manualBreakCount="1">
    <brk id="1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15"/>
  <sheetViews>
    <sheetView tabSelected="1" topLeftCell="A93" workbookViewId="0"/>
  </sheetViews>
  <sheetFormatPr defaultRowHeight="15" x14ac:dyDescent="0.25"/>
  <cols>
    <col min="1" max="2" width="46.42578125" bestFit="1" customWidth="1"/>
    <col min="3" max="3" width="16.140625" customWidth="1"/>
    <col min="4" max="4" width="36.28515625" bestFit="1" customWidth="1"/>
    <col min="5" max="5" width="16.5703125" customWidth="1"/>
    <col min="6" max="6" width="36.28515625" bestFit="1" customWidth="1"/>
    <col min="7" max="7" width="13.42578125" customWidth="1"/>
    <col min="8" max="19" width="7" customWidth="1"/>
    <col min="20" max="20" width="6" customWidth="1"/>
    <col min="21" max="47" width="7" customWidth="1"/>
    <col min="48" max="49" width="6" customWidth="1"/>
    <col min="50" max="52" width="7" customWidth="1"/>
    <col min="53" max="53" width="6" customWidth="1"/>
    <col min="54" max="57" width="7" customWidth="1"/>
    <col min="58" max="58" width="6" customWidth="1"/>
    <col min="59" max="86" width="7" customWidth="1"/>
    <col min="87" max="87" width="6" customWidth="1"/>
    <col min="88" max="96" width="7" customWidth="1"/>
    <col min="97" max="98" width="6" customWidth="1"/>
    <col min="99" max="100" width="7" customWidth="1"/>
    <col min="101" max="101" width="6" customWidth="1"/>
    <col min="102" max="108" width="7" customWidth="1"/>
    <col min="109" max="109" width="6" customWidth="1"/>
    <col min="110" max="119" width="7" customWidth="1"/>
  </cols>
  <sheetData>
    <row r="1" spans="1:116" ht="18.75" x14ac:dyDescent="0.3">
      <c r="A1" s="2" t="s">
        <v>256</v>
      </c>
      <c r="F1" s="6" t="s">
        <v>189</v>
      </c>
    </row>
    <row r="2" spans="1:116" s="7" customFormat="1" ht="18.75" x14ac:dyDescent="0.3">
      <c r="A2" s="4" t="s">
        <v>224</v>
      </c>
      <c r="B2" s="7" t="s">
        <v>240</v>
      </c>
      <c r="C2" s="2" t="s">
        <v>238</v>
      </c>
      <c r="D2" s="4" t="s">
        <v>251</v>
      </c>
      <c r="E2" s="2" t="s">
        <v>252</v>
      </c>
      <c r="F2" s="4" t="s">
        <v>249</v>
      </c>
      <c r="G2" s="2" t="s">
        <v>250</v>
      </c>
    </row>
    <row r="3" spans="1:116" x14ac:dyDescent="0.25">
      <c r="A3" t="s">
        <v>223</v>
      </c>
      <c r="B3" t="s">
        <v>72</v>
      </c>
      <c r="C3">
        <v>0.18379999999999999</v>
      </c>
      <c r="D3" t="s">
        <v>72</v>
      </c>
      <c r="E3">
        <v>0.10199999999999999</v>
      </c>
      <c r="F3" t="s">
        <v>72</v>
      </c>
      <c r="G3">
        <v>0.1143</v>
      </c>
      <c r="DL3" t="s">
        <v>184</v>
      </c>
    </row>
    <row r="4" spans="1:116" x14ac:dyDescent="0.25">
      <c r="A4" t="s">
        <v>2</v>
      </c>
      <c r="B4" t="s">
        <v>33</v>
      </c>
      <c r="C4">
        <v>0.10780000000000001</v>
      </c>
      <c r="D4" t="s">
        <v>33</v>
      </c>
      <c r="E4">
        <v>7.0999999999999994E-2</v>
      </c>
      <c r="F4" t="s">
        <v>33</v>
      </c>
      <c r="G4">
        <v>7.8399999999999997E-2</v>
      </c>
    </row>
    <row r="5" spans="1:116" x14ac:dyDescent="0.25">
      <c r="A5" t="s">
        <v>5</v>
      </c>
      <c r="B5" t="s">
        <v>95</v>
      </c>
      <c r="C5">
        <v>8.7999999999999995E-2</v>
      </c>
      <c r="D5" t="s">
        <v>95</v>
      </c>
      <c r="E5">
        <v>7.0000000000000007E-2</v>
      </c>
      <c r="F5" t="s">
        <v>95</v>
      </c>
      <c r="G5">
        <v>7.6799999999999993E-2</v>
      </c>
    </row>
    <row r="6" spans="1:116" x14ac:dyDescent="0.25">
      <c r="A6" t="s">
        <v>7</v>
      </c>
      <c r="B6" t="s">
        <v>53</v>
      </c>
      <c r="C6">
        <v>6.1600000000000002E-2</v>
      </c>
      <c r="D6" t="s">
        <v>53</v>
      </c>
      <c r="E6">
        <v>5.1999999999999998E-2</v>
      </c>
      <c r="F6" t="s">
        <v>53</v>
      </c>
      <c r="G6">
        <v>5.5899999999999998E-2</v>
      </c>
    </row>
    <row r="7" spans="1:116" x14ac:dyDescent="0.25">
      <c r="A7" t="s">
        <v>9</v>
      </c>
      <c r="B7" t="s">
        <v>82</v>
      </c>
      <c r="C7">
        <v>4.02E-2</v>
      </c>
      <c r="D7" t="s">
        <v>82</v>
      </c>
      <c r="E7">
        <v>3.2000000000000001E-2</v>
      </c>
      <c r="F7" t="s">
        <v>82</v>
      </c>
      <c r="G7">
        <v>3.5000000000000003E-2</v>
      </c>
    </row>
    <row r="8" spans="1:116" x14ac:dyDescent="0.25">
      <c r="A8" t="s">
        <v>11</v>
      </c>
      <c r="B8" t="s">
        <v>197</v>
      </c>
      <c r="C8">
        <v>3.2199999999999999E-2</v>
      </c>
      <c r="D8" t="s">
        <v>197</v>
      </c>
      <c r="E8">
        <v>0.03</v>
      </c>
      <c r="F8" t="s">
        <v>110</v>
      </c>
      <c r="G8">
        <v>3.2300000000000002E-2</v>
      </c>
    </row>
    <row r="9" spans="1:116" x14ac:dyDescent="0.25">
      <c r="A9" t="s">
        <v>190</v>
      </c>
      <c r="B9" t="s">
        <v>110</v>
      </c>
      <c r="C9">
        <v>3.04E-2</v>
      </c>
      <c r="D9" t="s">
        <v>110</v>
      </c>
      <c r="E9">
        <v>0.03</v>
      </c>
      <c r="F9" t="s">
        <v>197</v>
      </c>
      <c r="G9">
        <v>3.1800000000000002E-2</v>
      </c>
    </row>
    <row r="10" spans="1:116" x14ac:dyDescent="0.25">
      <c r="A10" t="s">
        <v>12</v>
      </c>
      <c r="B10" t="s">
        <v>20</v>
      </c>
      <c r="C10">
        <v>2.6599999999999999E-2</v>
      </c>
      <c r="D10" t="s">
        <v>102</v>
      </c>
      <c r="E10">
        <v>2.3E-2</v>
      </c>
      <c r="F10" t="s">
        <v>102</v>
      </c>
      <c r="G10">
        <v>2.5399999999999999E-2</v>
      </c>
    </row>
    <row r="11" spans="1:116" x14ac:dyDescent="0.25">
      <c r="A11" t="s">
        <v>13</v>
      </c>
      <c r="B11" t="s">
        <v>102</v>
      </c>
      <c r="C11">
        <v>2.4899999999999999E-2</v>
      </c>
      <c r="D11" t="s">
        <v>183</v>
      </c>
      <c r="E11">
        <v>2.1999999999999999E-2</v>
      </c>
      <c r="F11" t="s">
        <v>183</v>
      </c>
      <c r="G11">
        <v>2.3099999999999999E-2</v>
      </c>
    </row>
    <row r="12" spans="1:116" x14ac:dyDescent="0.25">
      <c r="A12" t="s">
        <v>191</v>
      </c>
      <c r="B12" t="s">
        <v>183</v>
      </c>
      <c r="C12">
        <v>2.41E-2</v>
      </c>
      <c r="D12" t="s">
        <v>20</v>
      </c>
      <c r="E12">
        <v>2.1000000000000001E-2</v>
      </c>
      <c r="F12" t="s">
        <v>20</v>
      </c>
      <c r="G12">
        <v>2.3E-2</v>
      </c>
    </row>
    <row r="13" spans="1:116" x14ac:dyDescent="0.25">
      <c r="A13" t="s">
        <v>15</v>
      </c>
      <c r="B13" t="s">
        <v>11</v>
      </c>
      <c r="C13">
        <v>2.06E-2</v>
      </c>
      <c r="D13" t="s">
        <v>11</v>
      </c>
      <c r="E13">
        <v>1.9E-2</v>
      </c>
      <c r="F13" t="s">
        <v>11</v>
      </c>
      <c r="G13">
        <v>2.07E-2</v>
      </c>
    </row>
    <row r="14" spans="1:116" x14ac:dyDescent="0.25">
      <c r="A14" t="s">
        <v>16</v>
      </c>
      <c r="B14" t="s">
        <v>21</v>
      </c>
      <c r="C14">
        <v>1.38E-2</v>
      </c>
      <c r="D14" t="s">
        <v>21</v>
      </c>
      <c r="E14">
        <v>1.6E-2</v>
      </c>
      <c r="F14" t="s">
        <v>21</v>
      </c>
      <c r="G14">
        <v>1.6199999999999999E-2</v>
      </c>
    </row>
    <row r="15" spans="1:116" x14ac:dyDescent="0.25">
      <c r="A15" t="s">
        <v>19</v>
      </c>
      <c r="B15" t="s">
        <v>7</v>
      </c>
      <c r="C15">
        <v>1.35E-2</v>
      </c>
      <c r="D15" t="s">
        <v>62</v>
      </c>
      <c r="E15">
        <v>1.2999999999999999E-2</v>
      </c>
      <c r="F15" t="s">
        <v>62</v>
      </c>
      <c r="G15">
        <v>1.3899999999999999E-2</v>
      </c>
    </row>
    <row r="16" spans="1:116" x14ac:dyDescent="0.25">
      <c r="A16" t="s">
        <v>20</v>
      </c>
      <c r="B16" t="s">
        <v>62</v>
      </c>
      <c r="C16">
        <v>1.3299999999999999E-2</v>
      </c>
      <c r="D16" t="s">
        <v>76</v>
      </c>
      <c r="E16">
        <v>1.2999999999999999E-2</v>
      </c>
      <c r="F16" t="s">
        <v>76</v>
      </c>
      <c r="G16">
        <v>1.35E-2</v>
      </c>
    </row>
    <row r="17" spans="1:7" x14ac:dyDescent="0.25">
      <c r="A17" t="s">
        <v>21</v>
      </c>
      <c r="B17" t="s">
        <v>152</v>
      </c>
      <c r="C17">
        <v>1.21E-2</v>
      </c>
      <c r="D17" t="s">
        <v>7</v>
      </c>
      <c r="E17">
        <v>1.2E-2</v>
      </c>
      <c r="F17" t="s">
        <v>7</v>
      </c>
      <c r="G17">
        <v>1.32E-2</v>
      </c>
    </row>
    <row r="18" spans="1:7" x14ac:dyDescent="0.25">
      <c r="A18" t="s">
        <v>192</v>
      </c>
      <c r="B18" t="s">
        <v>76</v>
      </c>
      <c r="C18">
        <v>1.2E-2</v>
      </c>
      <c r="D18" t="s">
        <v>152</v>
      </c>
      <c r="E18">
        <v>1.2E-2</v>
      </c>
      <c r="F18" t="s">
        <v>168</v>
      </c>
      <c r="G18">
        <v>1.2999999999999999E-2</v>
      </c>
    </row>
    <row r="19" spans="1:7" x14ac:dyDescent="0.25">
      <c r="A19" t="s">
        <v>23</v>
      </c>
      <c r="B19" t="s">
        <v>168</v>
      </c>
      <c r="C19">
        <v>1.18E-2</v>
      </c>
      <c r="D19" t="s">
        <v>168</v>
      </c>
      <c r="E19">
        <v>1.2E-2</v>
      </c>
      <c r="F19" t="s">
        <v>152</v>
      </c>
      <c r="G19">
        <v>1.2699999999999999E-2</v>
      </c>
    </row>
    <row r="20" spans="1:7" x14ac:dyDescent="0.25">
      <c r="A20" t="s">
        <v>25</v>
      </c>
      <c r="B20" t="s">
        <v>194</v>
      </c>
      <c r="C20">
        <v>0.01</v>
      </c>
      <c r="D20" t="s">
        <v>220</v>
      </c>
      <c r="E20">
        <v>1.2E-2</v>
      </c>
      <c r="F20" t="s">
        <v>220</v>
      </c>
      <c r="G20">
        <v>1.17E-2</v>
      </c>
    </row>
    <row r="21" spans="1:7" x14ac:dyDescent="0.25">
      <c r="A21" t="s">
        <v>26</v>
      </c>
      <c r="B21" t="s">
        <v>220</v>
      </c>
      <c r="C21">
        <v>9.9000000000000008E-3</v>
      </c>
      <c r="D21" t="s">
        <v>9</v>
      </c>
      <c r="E21">
        <v>1.0999999999999999E-2</v>
      </c>
      <c r="F21" t="s">
        <v>194</v>
      </c>
      <c r="G21">
        <v>1.11E-2</v>
      </c>
    </row>
    <row r="22" spans="1:7" x14ac:dyDescent="0.25">
      <c r="A22" t="s">
        <v>27</v>
      </c>
      <c r="B22" t="s">
        <v>41</v>
      </c>
      <c r="C22">
        <v>9.7000000000000003E-3</v>
      </c>
      <c r="D22" t="s">
        <v>194</v>
      </c>
      <c r="E22">
        <v>1.0999999999999999E-2</v>
      </c>
      <c r="F22" t="s">
        <v>215</v>
      </c>
      <c r="G22">
        <v>1.0800000000000001E-2</v>
      </c>
    </row>
    <row r="23" spans="1:7" x14ac:dyDescent="0.25">
      <c r="A23" t="s">
        <v>29</v>
      </c>
      <c r="B23" t="s">
        <v>222</v>
      </c>
      <c r="C23">
        <v>9.1000000000000004E-3</v>
      </c>
      <c r="D23" t="s">
        <v>215</v>
      </c>
      <c r="E23">
        <v>1.0999999999999999E-2</v>
      </c>
      <c r="F23" t="s">
        <v>9</v>
      </c>
      <c r="G23">
        <v>1.06E-2</v>
      </c>
    </row>
    <row r="24" spans="1:7" x14ac:dyDescent="0.25">
      <c r="A24" t="s">
        <v>31</v>
      </c>
      <c r="B24" t="s">
        <v>158</v>
      </c>
      <c r="C24">
        <v>8.9999999999999993E-3</v>
      </c>
      <c r="D24" t="s">
        <v>41</v>
      </c>
      <c r="E24">
        <v>0.01</v>
      </c>
      <c r="F24" t="s">
        <v>41</v>
      </c>
      <c r="G24">
        <v>1.06E-2</v>
      </c>
    </row>
    <row r="25" spans="1:7" x14ac:dyDescent="0.25">
      <c r="A25" t="s">
        <v>33</v>
      </c>
      <c r="B25" t="s">
        <v>215</v>
      </c>
      <c r="C25">
        <v>8.8999999999999999E-3</v>
      </c>
      <c r="D25" t="s">
        <v>214</v>
      </c>
      <c r="E25">
        <v>0.01</v>
      </c>
      <c r="F25" t="s">
        <v>222</v>
      </c>
      <c r="G25">
        <v>1.01E-2</v>
      </c>
    </row>
    <row r="26" spans="1:7" x14ac:dyDescent="0.25">
      <c r="A26" t="s">
        <v>34</v>
      </c>
      <c r="B26" t="s">
        <v>214</v>
      </c>
      <c r="C26">
        <v>8.8000000000000005E-3</v>
      </c>
      <c r="D26" t="s">
        <v>222</v>
      </c>
      <c r="E26">
        <v>0.01</v>
      </c>
      <c r="F26" t="s">
        <v>214</v>
      </c>
      <c r="G26">
        <v>9.9000000000000008E-3</v>
      </c>
    </row>
    <row r="27" spans="1:7" x14ac:dyDescent="0.25">
      <c r="A27" t="s">
        <v>193</v>
      </c>
      <c r="B27" t="s">
        <v>9</v>
      </c>
      <c r="C27">
        <v>8.6999999999999994E-3</v>
      </c>
      <c r="D27" t="s">
        <v>206</v>
      </c>
      <c r="E27">
        <v>8.9999999999999993E-3</v>
      </c>
      <c r="F27" t="s">
        <v>158</v>
      </c>
      <c r="G27">
        <v>9.5999999999999992E-3</v>
      </c>
    </row>
    <row r="28" spans="1:7" x14ac:dyDescent="0.25">
      <c r="A28" t="s">
        <v>39</v>
      </c>
      <c r="B28" t="s">
        <v>206</v>
      </c>
      <c r="C28">
        <v>8.0999999999999996E-3</v>
      </c>
      <c r="D28" t="s">
        <v>134</v>
      </c>
      <c r="E28">
        <v>8.9999999999999993E-3</v>
      </c>
      <c r="F28" t="s">
        <v>206</v>
      </c>
      <c r="G28">
        <v>9.1000000000000004E-3</v>
      </c>
    </row>
    <row r="29" spans="1:7" x14ac:dyDescent="0.25">
      <c r="A29" t="s">
        <v>194</v>
      </c>
      <c r="B29" t="s">
        <v>134</v>
      </c>
      <c r="C29">
        <v>7.3000000000000001E-3</v>
      </c>
      <c r="D29" t="s">
        <v>158</v>
      </c>
      <c r="E29">
        <v>8.9999999999999993E-3</v>
      </c>
      <c r="F29" t="s">
        <v>134</v>
      </c>
      <c r="G29">
        <v>8.6E-3</v>
      </c>
    </row>
    <row r="30" spans="1:7" x14ac:dyDescent="0.25">
      <c r="A30" t="s">
        <v>41</v>
      </c>
      <c r="B30" t="s">
        <v>75</v>
      </c>
      <c r="C30">
        <v>6.8999999999999999E-3</v>
      </c>
      <c r="D30" t="s">
        <v>75</v>
      </c>
      <c r="E30">
        <v>8.0000000000000002E-3</v>
      </c>
      <c r="F30" t="s">
        <v>213</v>
      </c>
      <c r="G30">
        <v>7.7999999999999996E-3</v>
      </c>
    </row>
    <row r="31" spans="1:7" x14ac:dyDescent="0.25">
      <c r="A31" t="s">
        <v>195</v>
      </c>
      <c r="B31" t="s">
        <v>213</v>
      </c>
      <c r="C31">
        <v>6.3E-3</v>
      </c>
      <c r="D31" t="s">
        <v>211</v>
      </c>
      <c r="E31">
        <v>8.0000000000000002E-3</v>
      </c>
      <c r="F31" t="s">
        <v>75</v>
      </c>
      <c r="G31">
        <v>7.3000000000000001E-3</v>
      </c>
    </row>
    <row r="32" spans="1:7" x14ac:dyDescent="0.25">
      <c r="A32" t="s">
        <v>49</v>
      </c>
      <c r="B32" t="s">
        <v>219</v>
      </c>
      <c r="C32">
        <v>5.8999999999999999E-3</v>
      </c>
      <c r="D32" t="s">
        <v>213</v>
      </c>
      <c r="E32">
        <v>8.0000000000000002E-3</v>
      </c>
      <c r="F32" t="s">
        <v>211</v>
      </c>
      <c r="G32">
        <v>7.1000000000000004E-3</v>
      </c>
    </row>
    <row r="33" spans="1:7" x14ac:dyDescent="0.25">
      <c r="A33" t="s">
        <v>53</v>
      </c>
      <c r="B33" t="s">
        <v>211</v>
      </c>
      <c r="C33">
        <v>5.5999999999999999E-3</v>
      </c>
      <c r="D33" t="s">
        <v>99</v>
      </c>
      <c r="E33">
        <v>7.0000000000000001E-3</v>
      </c>
      <c r="F33" t="s">
        <v>219</v>
      </c>
      <c r="G33">
        <v>7.1000000000000004E-3</v>
      </c>
    </row>
    <row r="34" spans="1:7" x14ac:dyDescent="0.25">
      <c r="A34" t="s">
        <v>54</v>
      </c>
      <c r="B34" t="s">
        <v>99</v>
      </c>
      <c r="C34">
        <v>5.4000000000000003E-3</v>
      </c>
      <c r="D34" t="s">
        <v>219</v>
      </c>
      <c r="E34">
        <v>7.0000000000000001E-3</v>
      </c>
      <c r="F34" t="s">
        <v>99</v>
      </c>
      <c r="G34">
        <v>6.7999999999999996E-3</v>
      </c>
    </row>
    <row r="35" spans="1:7" x14ac:dyDescent="0.25">
      <c r="A35" t="s">
        <v>196</v>
      </c>
      <c r="B35" t="s">
        <v>198</v>
      </c>
      <c r="C35">
        <v>4.3E-3</v>
      </c>
      <c r="D35" t="s">
        <v>193</v>
      </c>
      <c r="E35">
        <v>6.0000000000000001E-3</v>
      </c>
      <c r="F35" t="s">
        <v>202</v>
      </c>
      <c r="G35">
        <v>5.7999999999999996E-3</v>
      </c>
    </row>
    <row r="36" spans="1:7" x14ac:dyDescent="0.25">
      <c r="A36" t="s">
        <v>197</v>
      </c>
      <c r="B36" t="s">
        <v>202</v>
      </c>
      <c r="C36">
        <v>4.0000000000000001E-3</v>
      </c>
      <c r="D36" t="s">
        <v>49</v>
      </c>
      <c r="E36">
        <v>6.0000000000000001E-3</v>
      </c>
      <c r="F36" t="s">
        <v>198</v>
      </c>
      <c r="G36">
        <v>5.7000000000000002E-3</v>
      </c>
    </row>
    <row r="37" spans="1:7" x14ac:dyDescent="0.25">
      <c r="A37" t="s">
        <v>58</v>
      </c>
      <c r="B37" t="s">
        <v>193</v>
      </c>
      <c r="C37">
        <v>3.8999999999999998E-3</v>
      </c>
      <c r="D37" t="s">
        <v>198</v>
      </c>
      <c r="E37">
        <v>6.0000000000000001E-3</v>
      </c>
      <c r="F37" t="s">
        <v>193</v>
      </c>
      <c r="G37">
        <v>5.4000000000000003E-3</v>
      </c>
    </row>
    <row r="38" spans="1:7" x14ac:dyDescent="0.25">
      <c r="A38" t="s">
        <v>60</v>
      </c>
      <c r="B38" t="s">
        <v>49</v>
      </c>
      <c r="C38">
        <v>3.8999999999999998E-3</v>
      </c>
      <c r="D38" t="s">
        <v>73</v>
      </c>
      <c r="E38">
        <v>6.0000000000000001E-3</v>
      </c>
      <c r="F38" t="s">
        <v>49</v>
      </c>
      <c r="G38">
        <v>5.1999999999999998E-3</v>
      </c>
    </row>
    <row r="39" spans="1:7" x14ac:dyDescent="0.25">
      <c r="A39" t="s">
        <v>62</v>
      </c>
      <c r="B39" t="s">
        <v>167</v>
      </c>
      <c r="C39">
        <v>3.8999999999999998E-3</v>
      </c>
      <c r="D39" t="s">
        <v>202</v>
      </c>
      <c r="E39">
        <v>6.0000000000000001E-3</v>
      </c>
      <c r="F39" t="s">
        <v>167</v>
      </c>
      <c r="G39">
        <v>5.1000000000000004E-3</v>
      </c>
    </row>
    <row r="40" spans="1:7" x14ac:dyDescent="0.25">
      <c r="A40" t="s">
        <v>198</v>
      </c>
      <c r="B40" t="s">
        <v>217</v>
      </c>
      <c r="C40">
        <v>3.8E-3</v>
      </c>
      <c r="D40" t="s">
        <v>12</v>
      </c>
      <c r="E40">
        <v>5.0000000000000001E-3</v>
      </c>
      <c r="F40" t="s">
        <v>73</v>
      </c>
      <c r="G40">
        <v>5.0000000000000001E-3</v>
      </c>
    </row>
    <row r="41" spans="1:7" x14ac:dyDescent="0.25">
      <c r="A41" t="s">
        <v>68</v>
      </c>
      <c r="B41" t="s">
        <v>69</v>
      </c>
      <c r="C41">
        <v>3.5999999999999999E-3</v>
      </c>
      <c r="D41" t="s">
        <v>69</v>
      </c>
      <c r="E41">
        <v>5.0000000000000001E-3</v>
      </c>
      <c r="F41" t="s">
        <v>217</v>
      </c>
      <c r="G41">
        <v>5.0000000000000001E-3</v>
      </c>
    </row>
    <row r="42" spans="1:7" x14ac:dyDescent="0.25">
      <c r="A42" t="s">
        <v>69</v>
      </c>
      <c r="B42" t="s">
        <v>73</v>
      </c>
      <c r="C42">
        <v>3.5999999999999999E-3</v>
      </c>
      <c r="D42" t="s">
        <v>83</v>
      </c>
      <c r="E42">
        <v>5.0000000000000001E-3</v>
      </c>
      <c r="F42" t="s">
        <v>12</v>
      </c>
      <c r="G42">
        <v>4.5999999999999999E-3</v>
      </c>
    </row>
    <row r="43" spans="1:7" x14ac:dyDescent="0.25">
      <c r="A43" t="s">
        <v>72</v>
      </c>
      <c r="B43" t="s">
        <v>12</v>
      </c>
      <c r="C43">
        <v>3.3E-3</v>
      </c>
      <c r="D43" t="s">
        <v>98</v>
      </c>
      <c r="E43">
        <v>5.0000000000000001E-3</v>
      </c>
      <c r="F43" t="s">
        <v>69</v>
      </c>
      <c r="G43">
        <v>4.4999999999999997E-3</v>
      </c>
    </row>
    <row r="44" spans="1:7" x14ac:dyDescent="0.25">
      <c r="A44" t="s">
        <v>73</v>
      </c>
      <c r="B44" t="s">
        <v>83</v>
      </c>
      <c r="C44">
        <v>3.0000000000000001E-3</v>
      </c>
      <c r="D44" t="s">
        <v>107</v>
      </c>
      <c r="E44">
        <v>5.0000000000000001E-3</v>
      </c>
      <c r="F44" t="s">
        <v>107</v>
      </c>
      <c r="G44">
        <v>4.3E-3</v>
      </c>
    </row>
    <row r="45" spans="1:7" x14ac:dyDescent="0.25">
      <c r="A45" t="s">
        <v>74</v>
      </c>
      <c r="B45" t="s">
        <v>107</v>
      </c>
      <c r="C45">
        <v>3.0000000000000001E-3</v>
      </c>
      <c r="D45" t="s">
        <v>217</v>
      </c>
      <c r="E45">
        <v>5.0000000000000001E-3</v>
      </c>
      <c r="F45" t="s">
        <v>83</v>
      </c>
      <c r="G45">
        <v>4.1999999999999997E-3</v>
      </c>
    </row>
    <row r="46" spans="1:7" x14ac:dyDescent="0.25">
      <c r="A46" t="s">
        <v>75</v>
      </c>
      <c r="B46" t="s">
        <v>176</v>
      </c>
      <c r="C46">
        <v>3.0000000000000001E-3</v>
      </c>
      <c r="D46" t="s">
        <v>167</v>
      </c>
      <c r="E46">
        <v>5.0000000000000001E-3</v>
      </c>
      <c r="F46" t="s">
        <v>176</v>
      </c>
      <c r="G46">
        <v>4.1999999999999997E-3</v>
      </c>
    </row>
    <row r="47" spans="1:7" x14ac:dyDescent="0.25">
      <c r="A47" t="s">
        <v>199</v>
      </c>
      <c r="B47" t="s">
        <v>26</v>
      </c>
      <c r="C47">
        <v>2.5999999999999999E-3</v>
      </c>
      <c r="D47" t="s">
        <v>176</v>
      </c>
      <c r="E47">
        <v>5.0000000000000001E-3</v>
      </c>
      <c r="F47" t="s">
        <v>26</v>
      </c>
      <c r="G47">
        <v>3.8E-3</v>
      </c>
    </row>
    <row r="48" spans="1:7" x14ac:dyDescent="0.25">
      <c r="A48" t="s">
        <v>76</v>
      </c>
      <c r="B48" t="s">
        <v>165</v>
      </c>
      <c r="C48">
        <v>2.5000000000000001E-3</v>
      </c>
      <c r="D48" t="s">
        <v>5</v>
      </c>
      <c r="E48">
        <v>4.0000000000000001E-3</v>
      </c>
      <c r="F48" t="s">
        <v>98</v>
      </c>
      <c r="G48">
        <v>3.8E-3</v>
      </c>
    </row>
    <row r="49" spans="1:7" x14ac:dyDescent="0.25">
      <c r="A49" t="s">
        <v>82</v>
      </c>
      <c r="B49" t="s">
        <v>118</v>
      </c>
      <c r="C49">
        <v>2.3999999999999998E-3</v>
      </c>
      <c r="D49" t="s">
        <v>13</v>
      </c>
      <c r="E49">
        <v>4.0000000000000001E-3</v>
      </c>
      <c r="F49" t="s">
        <v>165</v>
      </c>
      <c r="G49">
        <v>3.8E-3</v>
      </c>
    </row>
    <row r="50" spans="1:7" x14ac:dyDescent="0.25">
      <c r="A50" t="s">
        <v>83</v>
      </c>
      <c r="B50" t="s">
        <v>192</v>
      </c>
      <c r="C50">
        <v>2.3E-3</v>
      </c>
      <c r="D50" t="s">
        <v>192</v>
      </c>
      <c r="E50">
        <v>4.0000000000000001E-3</v>
      </c>
      <c r="F50" t="s">
        <v>118</v>
      </c>
      <c r="G50">
        <v>3.7000000000000002E-3</v>
      </c>
    </row>
    <row r="51" spans="1:7" x14ac:dyDescent="0.25">
      <c r="A51" t="s">
        <v>200</v>
      </c>
      <c r="B51" t="s">
        <v>101</v>
      </c>
      <c r="C51">
        <v>2.3E-3</v>
      </c>
      <c r="D51" t="s">
        <v>26</v>
      </c>
      <c r="E51">
        <v>4.0000000000000001E-3</v>
      </c>
      <c r="F51" t="s">
        <v>97</v>
      </c>
      <c r="G51">
        <v>3.5000000000000001E-3</v>
      </c>
    </row>
    <row r="52" spans="1:7" x14ac:dyDescent="0.25">
      <c r="A52" t="s">
        <v>201</v>
      </c>
      <c r="B52" t="s">
        <v>5</v>
      </c>
      <c r="C52">
        <v>2.2000000000000001E-3</v>
      </c>
      <c r="D52" t="s">
        <v>31</v>
      </c>
      <c r="E52">
        <v>4.0000000000000001E-3</v>
      </c>
      <c r="F52" t="s">
        <v>101</v>
      </c>
      <c r="G52">
        <v>3.5000000000000001E-3</v>
      </c>
    </row>
    <row r="53" spans="1:7" x14ac:dyDescent="0.25">
      <c r="A53" t="s">
        <v>202</v>
      </c>
      <c r="B53" t="s">
        <v>199</v>
      </c>
      <c r="C53">
        <v>2.2000000000000001E-3</v>
      </c>
      <c r="D53" t="s">
        <v>195</v>
      </c>
      <c r="E53">
        <v>4.0000000000000001E-3</v>
      </c>
      <c r="F53" t="s">
        <v>192</v>
      </c>
      <c r="G53">
        <v>3.3999999999999998E-3</v>
      </c>
    </row>
    <row r="54" spans="1:7" x14ac:dyDescent="0.25">
      <c r="A54" t="s">
        <v>203</v>
      </c>
      <c r="B54" t="s">
        <v>98</v>
      </c>
      <c r="C54">
        <v>2.2000000000000001E-3</v>
      </c>
      <c r="D54" t="s">
        <v>58</v>
      </c>
      <c r="E54">
        <v>4.0000000000000001E-3</v>
      </c>
      <c r="F54" t="s">
        <v>199</v>
      </c>
      <c r="G54">
        <v>3.3999999999999998E-3</v>
      </c>
    </row>
    <row r="55" spans="1:7" x14ac:dyDescent="0.25">
      <c r="A55" t="s">
        <v>89</v>
      </c>
      <c r="B55" t="s">
        <v>94</v>
      </c>
      <c r="C55">
        <v>2.0999999999999999E-3</v>
      </c>
      <c r="D55" t="s">
        <v>74</v>
      </c>
      <c r="E55">
        <v>4.0000000000000001E-3</v>
      </c>
      <c r="F55" t="s">
        <v>155</v>
      </c>
      <c r="G55">
        <v>3.3999999999999998E-3</v>
      </c>
    </row>
    <row r="56" spans="1:7" x14ac:dyDescent="0.25">
      <c r="A56" t="s">
        <v>90</v>
      </c>
      <c r="B56" t="s">
        <v>97</v>
      </c>
      <c r="C56">
        <v>2.0999999999999999E-3</v>
      </c>
      <c r="D56" t="s">
        <v>199</v>
      </c>
      <c r="E56">
        <v>4.0000000000000001E-3</v>
      </c>
      <c r="F56" t="s">
        <v>136</v>
      </c>
      <c r="G56">
        <v>3.3E-3</v>
      </c>
    </row>
    <row r="57" spans="1:7" x14ac:dyDescent="0.25">
      <c r="A57" t="s">
        <v>93</v>
      </c>
      <c r="B57" t="s">
        <v>201</v>
      </c>
      <c r="C57">
        <v>2E-3</v>
      </c>
      <c r="D57" t="s">
        <v>201</v>
      </c>
      <c r="E57">
        <v>4.0000000000000001E-3</v>
      </c>
      <c r="F57" t="s">
        <v>201</v>
      </c>
      <c r="G57">
        <v>3.2000000000000002E-3</v>
      </c>
    </row>
    <row r="58" spans="1:7" x14ac:dyDescent="0.25">
      <c r="A58" t="s">
        <v>94</v>
      </c>
      <c r="B58" t="s">
        <v>117</v>
      </c>
      <c r="C58">
        <v>2E-3</v>
      </c>
      <c r="D58" t="s">
        <v>203</v>
      </c>
      <c r="E58">
        <v>4.0000000000000001E-3</v>
      </c>
      <c r="F58" t="s">
        <v>94</v>
      </c>
      <c r="G58">
        <v>3.2000000000000002E-3</v>
      </c>
    </row>
    <row r="59" spans="1:7" x14ac:dyDescent="0.25">
      <c r="A59" t="s">
        <v>95</v>
      </c>
      <c r="B59" t="s">
        <v>136</v>
      </c>
      <c r="C59">
        <v>2E-3</v>
      </c>
      <c r="D59" t="s">
        <v>94</v>
      </c>
      <c r="E59">
        <v>4.0000000000000001E-3</v>
      </c>
      <c r="F59" t="s">
        <v>100</v>
      </c>
      <c r="G59">
        <v>3.2000000000000002E-3</v>
      </c>
    </row>
    <row r="60" spans="1:7" x14ac:dyDescent="0.25">
      <c r="A60" t="s">
        <v>96</v>
      </c>
      <c r="B60" t="s">
        <v>149</v>
      </c>
      <c r="C60">
        <v>2E-3</v>
      </c>
      <c r="D60" t="s">
        <v>96</v>
      </c>
      <c r="E60">
        <v>4.0000000000000001E-3</v>
      </c>
      <c r="F60" t="s">
        <v>207</v>
      </c>
      <c r="G60">
        <v>3.2000000000000002E-3</v>
      </c>
    </row>
    <row r="61" spans="1:7" x14ac:dyDescent="0.25">
      <c r="A61" t="s">
        <v>97</v>
      </c>
      <c r="B61" t="s">
        <v>155</v>
      </c>
      <c r="C61">
        <v>2E-3</v>
      </c>
      <c r="D61" t="s">
        <v>97</v>
      </c>
      <c r="E61">
        <v>4.0000000000000001E-3</v>
      </c>
      <c r="F61" t="s">
        <v>117</v>
      </c>
      <c r="G61">
        <v>3.2000000000000002E-3</v>
      </c>
    </row>
    <row r="62" spans="1:7" x14ac:dyDescent="0.25">
      <c r="A62" t="s">
        <v>98</v>
      </c>
      <c r="B62" t="s">
        <v>195</v>
      </c>
      <c r="C62">
        <v>1.9E-3</v>
      </c>
      <c r="D62" t="s">
        <v>100</v>
      </c>
      <c r="E62">
        <v>4.0000000000000001E-3</v>
      </c>
      <c r="F62" t="s">
        <v>5</v>
      </c>
      <c r="G62">
        <v>3.0999999999999999E-3</v>
      </c>
    </row>
    <row r="63" spans="1:7" x14ac:dyDescent="0.25">
      <c r="A63" t="s">
        <v>99</v>
      </c>
      <c r="B63" t="s">
        <v>100</v>
      </c>
      <c r="C63">
        <v>1.9E-3</v>
      </c>
      <c r="D63" t="s">
        <v>101</v>
      </c>
      <c r="E63">
        <v>4.0000000000000001E-3</v>
      </c>
      <c r="F63" t="s">
        <v>195</v>
      </c>
      <c r="G63">
        <v>3.0999999999999999E-3</v>
      </c>
    </row>
    <row r="64" spans="1:7" x14ac:dyDescent="0.25">
      <c r="A64" t="s">
        <v>100</v>
      </c>
      <c r="B64" t="s">
        <v>207</v>
      </c>
      <c r="C64">
        <v>1.9E-3</v>
      </c>
      <c r="D64" t="s">
        <v>207</v>
      </c>
      <c r="E64">
        <v>4.0000000000000001E-3</v>
      </c>
      <c r="F64" t="s">
        <v>58</v>
      </c>
      <c r="G64">
        <v>3.0999999999999999E-3</v>
      </c>
    </row>
    <row r="65" spans="1:7" x14ac:dyDescent="0.25">
      <c r="A65" t="s">
        <v>101</v>
      </c>
      <c r="B65" t="s">
        <v>122</v>
      </c>
      <c r="C65">
        <v>1.9E-3</v>
      </c>
      <c r="D65" t="s">
        <v>117</v>
      </c>
      <c r="E65">
        <v>4.0000000000000001E-3</v>
      </c>
      <c r="F65" t="s">
        <v>122</v>
      </c>
      <c r="G65">
        <v>3.0999999999999999E-3</v>
      </c>
    </row>
    <row r="66" spans="1:7" x14ac:dyDescent="0.25">
      <c r="A66" t="s">
        <v>102</v>
      </c>
      <c r="B66" t="s">
        <v>58</v>
      </c>
      <c r="C66">
        <v>1.8E-3</v>
      </c>
      <c r="D66" t="s">
        <v>118</v>
      </c>
      <c r="E66">
        <v>4.0000000000000001E-3</v>
      </c>
      <c r="F66" t="s">
        <v>74</v>
      </c>
      <c r="G66">
        <v>3.0000000000000001E-3</v>
      </c>
    </row>
    <row r="67" spans="1:7" x14ac:dyDescent="0.25">
      <c r="A67" t="s">
        <v>204</v>
      </c>
      <c r="B67" t="s">
        <v>74</v>
      </c>
      <c r="C67">
        <v>1.8E-3</v>
      </c>
      <c r="D67" t="s">
        <v>122</v>
      </c>
      <c r="E67">
        <v>4.0000000000000001E-3</v>
      </c>
      <c r="F67" t="s">
        <v>203</v>
      </c>
      <c r="G67">
        <v>3.0000000000000001E-3</v>
      </c>
    </row>
    <row r="68" spans="1:7" x14ac:dyDescent="0.25">
      <c r="A68" t="s">
        <v>205</v>
      </c>
      <c r="B68" t="s">
        <v>203</v>
      </c>
      <c r="C68">
        <v>1.8E-3</v>
      </c>
      <c r="D68" t="s">
        <v>125</v>
      </c>
      <c r="E68">
        <v>4.0000000000000001E-3</v>
      </c>
      <c r="F68" t="s">
        <v>125</v>
      </c>
      <c r="G68">
        <v>3.0000000000000001E-3</v>
      </c>
    </row>
    <row r="69" spans="1:7" x14ac:dyDescent="0.25">
      <c r="A69" t="s">
        <v>107</v>
      </c>
      <c r="B69" t="s">
        <v>204</v>
      </c>
      <c r="C69">
        <v>1.8E-3</v>
      </c>
      <c r="D69" t="s">
        <v>136</v>
      </c>
      <c r="E69">
        <v>4.0000000000000001E-3</v>
      </c>
      <c r="F69" t="s">
        <v>149</v>
      </c>
      <c r="G69">
        <v>3.0000000000000001E-3</v>
      </c>
    </row>
    <row r="70" spans="1:7" x14ac:dyDescent="0.25">
      <c r="A70" t="s">
        <v>206</v>
      </c>
      <c r="B70" t="s">
        <v>125</v>
      </c>
      <c r="C70">
        <v>1.8E-3</v>
      </c>
      <c r="D70" t="s">
        <v>149</v>
      </c>
      <c r="E70">
        <v>4.0000000000000001E-3</v>
      </c>
      <c r="F70" t="s">
        <v>153</v>
      </c>
      <c r="G70">
        <v>3.0000000000000001E-3</v>
      </c>
    </row>
    <row r="71" spans="1:7" x14ac:dyDescent="0.25">
      <c r="A71" t="s">
        <v>110</v>
      </c>
      <c r="B71" t="s">
        <v>13</v>
      </c>
      <c r="C71">
        <v>1.6999999999999999E-3</v>
      </c>
      <c r="D71" t="s">
        <v>153</v>
      </c>
      <c r="E71">
        <v>4.0000000000000001E-3</v>
      </c>
      <c r="F71" t="s">
        <v>13</v>
      </c>
      <c r="G71">
        <v>2.8999999999999998E-3</v>
      </c>
    </row>
    <row r="72" spans="1:7" x14ac:dyDescent="0.25">
      <c r="A72" t="s">
        <v>207</v>
      </c>
      <c r="B72" t="s">
        <v>31</v>
      </c>
      <c r="C72">
        <v>1.6999999999999999E-3</v>
      </c>
      <c r="D72" t="s">
        <v>155</v>
      </c>
      <c r="E72">
        <v>4.0000000000000001E-3</v>
      </c>
      <c r="F72" t="s">
        <v>31</v>
      </c>
      <c r="G72">
        <v>2.8999999999999998E-3</v>
      </c>
    </row>
    <row r="73" spans="1:7" x14ac:dyDescent="0.25">
      <c r="A73" t="s">
        <v>208</v>
      </c>
      <c r="B73" t="s">
        <v>60</v>
      </c>
      <c r="C73">
        <v>1.6999999999999999E-3</v>
      </c>
      <c r="D73" t="s">
        <v>165</v>
      </c>
      <c r="E73">
        <v>4.0000000000000001E-3</v>
      </c>
      <c r="F73" t="s">
        <v>60</v>
      </c>
      <c r="G73">
        <v>2.8999999999999998E-3</v>
      </c>
    </row>
    <row r="74" spans="1:7" x14ac:dyDescent="0.25">
      <c r="A74" t="s">
        <v>209</v>
      </c>
      <c r="B74" t="s">
        <v>96</v>
      </c>
      <c r="C74">
        <v>1.6999999999999999E-3</v>
      </c>
      <c r="D74" t="s">
        <v>180</v>
      </c>
      <c r="E74">
        <v>4.0000000000000001E-3</v>
      </c>
      <c r="F74" t="s">
        <v>96</v>
      </c>
      <c r="G74">
        <v>2.8999999999999998E-3</v>
      </c>
    </row>
    <row r="75" spans="1:7" x14ac:dyDescent="0.25">
      <c r="A75" t="s">
        <v>115</v>
      </c>
      <c r="B75" t="s">
        <v>209</v>
      </c>
      <c r="C75">
        <v>1.6999999999999999E-3</v>
      </c>
      <c r="D75" t="s">
        <v>223</v>
      </c>
      <c r="E75">
        <v>3.0000000000000001E-3</v>
      </c>
      <c r="F75" t="s">
        <v>204</v>
      </c>
      <c r="G75">
        <v>2.8999999999999998E-3</v>
      </c>
    </row>
    <row r="76" spans="1:7" x14ac:dyDescent="0.25">
      <c r="A76" t="s">
        <v>117</v>
      </c>
      <c r="B76" t="s">
        <v>153</v>
      </c>
      <c r="C76">
        <v>1.6999999999999999E-3</v>
      </c>
      <c r="D76" t="s">
        <v>2</v>
      </c>
      <c r="E76">
        <v>3.0000000000000001E-3</v>
      </c>
      <c r="F76" t="s">
        <v>180</v>
      </c>
      <c r="G76">
        <v>2.8999999999999998E-3</v>
      </c>
    </row>
    <row r="77" spans="1:7" x14ac:dyDescent="0.25">
      <c r="A77" t="s">
        <v>118</v>
      </c>
      <c r="B77" t="s">
        <v>178</v>
      </c>
      <c r="C77">
        <v>1.6999999999999999E-3</v>
      </c>
      <c r="D77" t="s">
        <v>190</v>
      </c>
      <c r="E77">
        <v>3.0000000000000001E-3</v>
      </c>
      <c r="F77" t="s">
        <v>15</v>
      </c>
      <c r="G77">
        <v>2.8E-3</v>
      </c>
    </row>
    <row r="78" spans="1:7" x14ac:dyDescent="0.25">
      <c r="A78" t="s">
        <v>210</v>
      </c>
      <c r="B78" t="s">
        <v>180</v>
      </c>
      <c r="C78">
        <v>1.6999999999999999E-3</v>
      </c>
      <c r="D78" t="s">
        <v>191</v>
      </c>
      <c r="E78">
        <v>3.0000000000000001E-3</v>
      </c>
      <c r="F78" t="s">
        <v>16</v>
      </c>
      <c r="G78">
        <v>2.8E-3</v>
      </c>
    </row>
    <row r="79" spans="1:7" x14ac:dyDescent="0.25">
      <c r="A79" t="s">
        <v>122</v>
      </c>
      <c r="B79" t="s">
        <v>190</v>
      </c>
      <c r="C79">
        <v>1.6000000000000001E-3</v>
      </c>
      <c r="D79" t="s">
        <v>15</v>
      </c>
      <c r="E79">
        <v>3.0000000000000001E-3</v>
      </c>
      <c r="F79" t="s">
        <v>29</v>
      </c>
      <c r="G79">
        <v>2.8E-3</v>
      </c>
    </row>
    <row r="80" spans="1:7" x14ac:dyDescent="0.25">
      <c r="A80" t="s">
        <v>211</v>
      </c>
      <c r="B80" t="s">
        <v>15</v>
      </c>
      <c r="C80">
        <v>1.6000000000000001E-3</v>
      </c>
      <c r="D80" t="s">
        <v>16</v>
      </c>
      <c r="E80">
        <v>3.0000000000000001E-3</v>
      </c>
      <c r="F80" t="s">
        <v>39</v>
      </c>
      <c r="G80">
        <v>2.8E-3</v>
      </c>
    </row>
    <row r="81" spans="1:7" x14ac:dyDescent="0.25">
      <c r="A81" t="s">
        <v>212</v>
      </c>
      <c r="B81" t="s">
        <v>16</v>
      </c>
      <c r="C81">
        <v>1.6000000000000001E-3</v>
      </c>
      <c r="D81" t="s">
        <v>19</v>
      </c>
      <c r="E81">
        <v>3.0000000000000001E-3</v>
      </c>
      <c r="F81" t="s">
        <v>196</v>
      </c>
      <c r="G81">
        <v>2.8E-3</v>
      </c>
    </row>
    <row r="82" spans="1:7" x14ac:dyDescent="0.25">
      <c r="A82" t="s">
        <v>124</v>
      </c>
      <c r="B82" t="s">
        <v>29</v>
      </c>
      <c r="C82">
        <v>1.6000000000000001E-3</v>
      </c>
      <c r="D82" t="s">
        <v>23</v>
      </c>
      <c r="E82">
        <v>3.0000000000000001E-3</v>
      </c>
      <c r="F82" t="s">
        <v>68</v>
      </c>
      <c r="G82">
        <v>2.8E-3</v>
      </c>
    </row>
    <row r="83" spans="1:7" x14ac:dyDescent="0.25">
      <c r="A83" t="s">
        <v>125</v>
      </c>
      <c r="B83" t="s">
        <v>39</v>
      </c>
      <c r="C83">
        <v>1.6000000000000001E-3</v>
      </c>
      <c r="D83" t="s">
        <v>25</v>
      </c>
      <c r="E83">
        <v>3.0000000000000001E-3</v>
      </c>
      <c r="F83" t="s">
        <v>200</v>
      </c>
      <c r="G83">
        <v>2.8E-3</v>
      </c>
    </row>
    <row r="84" spans="1:7" x14ac:dyDescent="0.25">
      <c r="A84" t="s">
        <v>126</v>
      </c>
      <c r="B84" t="s">
        <v>196</v>
      </c>
      <c r="C84">
        <v>1.6000000000000001E-3</v>
      </c>
      <c r="D84" t="s">
        <v>27</v>
      </c>
      <c r="E84">
        <v>3.0000000000000001E-3</v>
      </c>
      <c r="F84" t="s">
        <v>209</v>
      </c>
      <c r="G84">
        <v>2.8E-3</v>
      </c>
    </row>
    <row r="85" spans="1:7" x14ac:dyDescent="0.25">
      <c r="A85" t="s">
        <v>213</v>
      </c>
      <c r="B85" t="s">
        <v>68</v>
      </c>
      <c r="C85">
        <v>1.6000000000000001E-3</v>
      </c>
      <c r="D85" t="s">
        <v>29</v>
      </c>
      <c r="E85">
        <v>3.0000000000000001E-3</v>
      </c>
      <c r="F85" t="s">
        <v>210</v>
      </c>
      <c r="G85">
        <v>2.8E-3</v>
      </c>
    </row>
    <row r="86" spans="1:7" x14ac:dyDescent="0.25">
      <c r="A86" t="s">
        <v>214</v>
      </c>
      <c r="B86" t="s">
        <v>200</v>
      </c>
      <c r="C86">
        <v>1.6000000000000001E-3</v>
      </c>
      <c r="D86" t="s">
        <v>34</v>
      </c>
      <c r="E86">
        <v>3.0000000000000001E-3</v>
      </c>
      <c r="F86" t="s">
        <v>212</v>
      </c>
      <c r="G86">
        <v>2.8E-3</v>
      </c>
    </row>
    <row r="87" spans="1:7" x14ac:dyDescent="0.25">
      <c r="A87" t="s">
        <v>131</v>
      </c>
      <c r="B87" t="s">
        <v>210</v>
      </c>
      <c r="C87">
        <v>1.6000000000000001E-3</v>
      </c>
      <c r="D87" t="s">
        <v>39</v>
      </c>
      <c r="E87">
        <v>3.0000000000000001E-3</v>
      </c>
      <c r="F87" t="s">
        <v>126</v>
      </c>
      <c r="G87">
        <v>2.8E-3</v>
      </c>
    </row>
    <row r="88" spans="1:7" x14ac:dyDescent="0.25">
      <c r="A88" t="s">
        <v>215</v>
      </c>
      <c r="B88" t="s">
        <v>212</v>
      </c>
      <c r="C88">
        <v>1.6000000000000001E-3</v>
      </c>
      <c r="D88" t="s">
        <v>54</v>
      </c>
      <c r="E88">
        <v>3.0000000000000001E-3</v>
      </c>
      <c r="F88" t="s">
        <v>131</v>
      </c>
      <c r="G88">
        <v>2.8E-3</v>
      </c>
    </row>
    <row r="89" spans="1:7" x14ac:dyDescent="0.25">
      <c r="A89" t="s">
        <v>134</v>
      </c>
      <c r="B89" t="s">
        <v>126</v>
      </c>
      <c r="C89">
        <v>1.6000000000000001E-3</v>
      </c>
      <c r="D89" t="s">
        <v>196</v>
      </c>
      <c r="E89">
        <v>3.0000000000000001E-3</v>
      </c>
      <c r="F89" t="s">
        <v>216</v>
      </c>
      <c r="G89">
        <v>2.8E-3</v>
      </c>
    </row>
    <row r="90" spans="1:7" x14ac:dyDescent="0.25">
      <c r="A90" t="s">
        <v>136</v>
      </c>
      <c r="B90" t="s">
        <v>131</v>
      </c>
      <c r="C90">
        <v>1.6000000000000001E-3</v>
      </c>
      <c r="D90" t="s">
        <v>60</v>
      </c>
      <c r="E90">
        <v>3.0000000000000001E-3</v>
      </c>
      <c r="F90" t="s">
        <v>156</v>
      </c>
      <c r="G90">
        <v>2.8E-3</v>
      </c>
    </row>
    <row r="91" spans="1:7" x14ac:dyDescent="0.25">
      <c r="A91" t="s">
        <v>216</v>
      </c>
      <c r="B91" t="s">
        <v>216</v>
      </c>
      <c r="C91">
        <v>1.6000000000000001E-3</v>
      </c>
      <c r="D91" t="s">
        <v>68</v>
      </c>
      <c r="E91">
        <v>3.0000000000000001E-3</v>
      </c>
      <c r="F91" t="s">
        <v>221</v>
      </c>
      <c r="G91">
        <v>2.8E-3</v>
      </c>
    </row>
    <row r="92" spans="1:7" x14ac:dyDescent="0.25">
      <c r="A92" t="s">
        <v>143</v>
      </c>
      <c r="B92" t="s">
        <v>156</v>
      </c>
      <c r="C92">
        <v>1.6000000000000001E-3</v>
      </c>
      <c r="D92" t="s">
        <v>200</v>
      </c>
      <c r="E92">
        <v>3.0000000000000001E-3</v>
      </c>
      <c r="F92" t="s">
        <v>171</v>
      </c>
      <c r="G92">
        <v>2.8E-3</v>
      </c>
    </row>
    <row r="93" spans="1:7" x14ac:dyDescent="0.25">
      <c r="A93" t="s">
        <v>217</v>
      </c>
      <c r="B93" t="s">
        <v>221</v>
      </c>
      <c r="C93">
        <v>1.6000000000000001E-3</v>
      </c>
      <c r="D93" t="s">
        <v>89</v>
      </c>
      <c r="E93">
        <v>3.0000000000000001E-3</v>
      </c>
      <c r="F93" t="s">
        <v>178</v>
      </c>
      <c r="G93">
        <v>2.8E-3</v>
      </c>
    </row>
    <row r="94" spans="1:7" x14ac:dyDescent="0.25">
      <c r="A94" t="s">
        <v>149</v>
      </c>
      <c r="B94" t="s">
        <v>171</v>
      </c>
      <c r="C94">
        <v>1.6000000000000001E-3</v>
      </c>
      <c r="D94" t="s">
        <v>90</v>
      </c>
      <c r="E94">
        <v>3.0000000000000001E-3</v>
      </c>
      <c r="F94" t="s">
        <v>223</v>
      </c>
      <c r="G94">
        <v>2.7000000000000001E-3</v>
      </c>
    </row>
    <row r="95" spans="1:7" x14ac:dyDescent="0.25">
      <c r="A95" t="s">
        <v>151</v>
      </c>
      <c r="B95" t="s">
        <v>174</v>
      </c>
      <c r="C95">
        <v>1.6000000000000001E-3</v>
      </c>
      <c r="D95" t="s">
        <v>93</v>
      </c>
      <c r="E95">
        <v>3.0000000000000001E-3</v>
      </c>
      <c r="F95" t="s">
        <v>2</v>
      </c>
      <c r="G95">
        <v>2.7000000000000001E-3</v>
      </c>
    </row>
    <row r="96" spans="1:7" x14ac:dyDescent="0.25">
      <c r="A96" t="s">
        <v>152</v>
      </c>
      <c r="B96" t="s">
        <v>223</v>
      </c>
      <c r="C96">
        <v>1.5E-3</v>
      </c>
      <c r="D96" t="s">
        <v>204</v>
      </c>
      <c r="E96">
        <v>3.0000000000000001E-3</v>
      </c>
      <c r="F96" t="s">
        <v>190</v>
      </c>
      <c r="G96">
        <v>2.7000000000000001E-3</v>
      </c>
    </row>
    <row r="97" spans="1:7" x14ac:dyDescent="0.25">
      <c r="A97" t="s">
        <v>153</v>
      </c>
      <c r="B97" t="s">
        <v>2</v>
      </c>
      <c r="C97">
        <v>1.5E-3</v>
      </c>
      <c r="D97" t="s">
        <v>205</v>
      </c>
      <c r="E97">
        <v>3.0000000000000001E-3</v>
      </c>
      <c r="F97" t="s">
        <v>19</v>
      </c>
      <c r="G97">
        <v>2.7000000000000001E-3</v>
      </c>
    </row>
    <row r="98" spans="1:7" x14ac:dyDescent="0.25">
      <c r="A98" t="s">
        <v>155</v>
      </c>
      <c r="B98" t="s">
        <v>191</v>
      </c>
      <c r="C98">
        <v>1.5E-3</v>
      </c>
      <c r="D98" t="s">
        <v>208</v>
      </c>
      <c r="E98">
        <v>3.0000000000000001E-3</v>
      </c>
      <c r="F98" t="s">
        <v>23</v>
      </c>
      <c r="G98">
        <v>2.7000000000000001E-3</v>
      </c>
    </row>
    <row r="99" spans="1:7" x14ac:dyDescent="0.25">
      <c r="A99" t="s">
        <v>156</v>
      </c>
      <c r="B99" t="s">
        <v>19</v>
      </c>
      <c r="C99">
        <v>1.5E-3</v>
      </c>
      <c r="D99" t="s">
        <v>209</v>
      </c>
      <c r="E99">
        <v>3.0000000000000001E-3</v>
      </c>
      <c r="F99" t="s">
        <v>25</v>
      </c>
      <c r="G99">
        <v>2.7000000000000001E-3</v>
      </c>
    </row>
    <row r="100" spans="1:7" x14ac:dyDescent="0.25">
      <c r="A100" t="s">
        <v>158</v>
      </c>
      <c r="B100" t="s">
        <v>23</v>
      </c>
      <c r="C100">
        <v>1.5E-3</v>
      </c>
      <c r="D100" t="s">
        <v>115</v>
      </c>
      <c r="E100">
        <v>3.0000000000000001E-3</v>
      </c>
      <c r="F100" t="s">
        <v>27</v>
      </c>
      <c r="G100">
        <v>2.7000000000000001E-3</v>
      </c>
    </row>
    <row r="101" spans="1:7" x14ac:dyDescent="0.25">
      <c r="A101" t="s">
        <v>218</v>
      </c>
      <c r="B101" t="s">
        <v>25</v>
      </c>
      <c r="C101">
        <v>1.5E-3</v>
      </c>
      <c r="D101" t="s">
        <v>210</v>
      </c>
      <c r="E101">
        <v>3.0000000000000001E-3</v>
      </c>
      <c r="F101" t="s">
        <v>34</v>
      </c>
      <c r="G101">
        <v>2.7000000000000001E-3</v>
      </c>
    </row>
    <row r="102" spans="1:7" x14ac:dyDescent="0.25">
      <c r="A102" t="s">
        <v>219</v>
      </c>
      <c r="B102" t="s">
        <v>27</v>
      </c>
      <c r="C102">
        <v>1.5E-3</v>
      </c>
      <c r="D102" t="s">
        <v>212</v>
      </c>
      <c r="E102">
        <v>3.0000000000000001E-3</v>
      </c>
      <c r="F102" t="s">
        <v>54</v>
      </c>
      <c r="G102">
        <v>2.7000000000000001E-3</v>
      </c>
    </row>
    <row r="103" spans="1:7" x14ac:dyDescent="0.25">
      <c r="A103" t="s">
        <v>165</v>
      </c>
      <c r="B103" t="s">
        <v>34</v>
      </c>
      <c r="C103">
        <v>1.5E-3</v>
      </c>
      <c r="D103" t="s">
        <v>124</v>
      </c>
      <c r="E103">
        <v>3.0000000000000001E-3</v>
      </c>
      <c r="F103" t="s">
        <v>89</v>
      </c>
      <c r="G103">
        <v>2.7000000000000001E-3</v>
      </c>
    </row>
    <row r="104" spans="1:7" x14ac:dyDescent="0.25">
      <c r="A104" t="s">
        <v>167</v>
      </c>
      <c r="B104" t="s">
        <v>54</v>
      </c>
      <c r="C104">
        <v>1.5E-3</v>
      </c>
      <c r="D104" t="s">
        <v>126</v>
      </c>
      <c r="E104">
        <v>3.0000000000000001E-3</v>
      </c>
      <c r="F104" t="s">
        <v>90</v>
      </c>
      <c r="G104">
        <v>2.7000000000000001E-3</v>
      </c>
    </row>
    <row r="105" spans="1:7" x14ac:dyDescent="0.25">
      <c r="A105" t="s">
        <v>168</v>
      </c>
      <c r="B105" t="s">
        <v>89</v>
      </c>
      <c r="C105">
        <v>1.5E-3</v>
      </c>
      <c r="D105" t="s">
        <v>131</v>
      </c>
      <c r="E105">
        <v>3.0000000000000001E-3</v>
      </c>
      <c r="F105" t="s">
        <v>93</v>
      </c>
      <c r="G105">
        <v>2.7000000000000001E-3</v>
      </c>
    </row>
    <row r="106" spans="1:7" x14ac:dyDescent="0.25">
      <c r="A106" t="s">
        <v>220</v>
      </c>
      <c r="B106" t="s">
        <v>90</v>
      </c>
      <c r="C106">
        <v>1.5E-3</v>
      </c>
      <c r="D106" t="s">
        <v>216</v>
      </c>
      <c r="E106">
        <v>3.0000000000000001E-3</v>
      </c>
      <c r="F106" t="s">
        <v>205</v>
      </c>
      <c r="G106">
        <v>2.7000000000000001E-3</v>
      </c>
    </row>
    <row r="107" spans="1:7" x14ac:dyDescent="0.25">
      <c r="A107" t="s">
        <v>221</v>
      </c>
      <c r="B107" t="s">
        <v>93</v>
      </c>
      <c r="C107">
        <v>1.5E-3</v>
      </c>
      <c r="D107" t="s">
        <v>143</v>
      </c>
      <c r="E107">
        <v>3.0000000000000001E-3</v>
      </c>
      <c r="F107" t="s">
        <v>208</v>
      </c>
      <c r="G107">
        <v>2.7000000000000001E-3</v>
      </c>
    </row>
    <row r="108" spans="1:7" x14ac:dyDescent="0.25">
      <c r="A108" t="s">
        <v>171</v>
      </c>
      <c r="B108" t="s">
        <v>205</v>
      </c>
      <c r="C108">
        <v>1.5E-3</v>
      </c>
      <c r="D108" t="s">
        <v>151</v>
      </c>
      <c r="E108">
        <v>3.0000000000000001E-3</v>
      </c>
      <c r="F108" t="s">
        <v>115</v>
      </c>
      <c r="G108">
        <v>2.7000000000000001E-3</v>
      </c>
    </row>
    <row r="109" spans="1:7" x14ac:dyDescent="0.25">
      <c r="A109" t="s">
        <v>173</v>
      </c>
      <c r="B109" t="s">
        <v>208</v>
      </c>
      <c r="C109">
        <v>1.5E-3</v>
      </c>
      <c r="D109" t="s">
        <v>156</v>
      </c>
      <c r="E109">
        <v>3.0000000000000001E-3</v>
      </c>
      <c r="F109" t="s">
        <v>124</v>
      </c>
      <c r="G109">
        <v>2.7000000000000001E-3</v>
      </c>
    </row>
    <row r="110" spans="1:7" x14ac:dyDescent="0.25">
      <c r="A110" t="s">
        <v>174</v>
      </c>
      <c r="B110" t="s">
        <v>115</v>
      </c>
      <c r="C110">
        <v>1.5E-3</v>
      </c>
      <c r="D110" t="s">
        <v>218</v>
      </c>
      <c r="E110">
        <v>3.0000000000000001E-3</v>
      </c>
      <c r="F110" t="s">
        <v>143</v>
      </c>
      <c r="G110">
        <v>2.7000000000000001E-3</v>
      </c>
    </row>
    <row r="111" spans="1:7" x14ac:dyDescent="0.25">
      <c r="A111" t="s">
        <v>176</v>
      </c>
      <c r="B111" t="s">
        <v>124</v>
      </c>
      <c r="C111">
        <v>1.5E-3</v>
      </c>
      <c r="D111" t="s">
        <v>221</v>
      </c>
      <c r="E111">
        <v>3.0000000000000001E-3</v>
      </c>
      <c r="F111" t="s">
        <v>151</v>
      </c>
      <c r="G111">
        <v>2.7000000000000001E-3</v>
      </c>
    </row>
    <row r="112" spans="1:7" x14ac:dyDescent="0.25">
      <c r="A112" t="s">
        <v>178</v>
      </c>
      <c r="B112" t="s">
        <v>143</v>
      </c>
      <c r="C112">
        <v>1.5E-3</v>
      </c>
      <c r="D112" t="s">
        <v>171</v>
      </c>
      <c r="E112">
        <v>3.0000000000000001E-3</v>
      </c>
      <c r="F112" t="s">
        <v>218</v>
      </c>
      <c r="G112">
        <v>2.7000000000000001E-3</v>
      </c>
    </row>
    <row r="113" spans="1:7" x14ac:dyDescent="0.25">
      <c r="A113" t="s">
        <v>180</v>
      </c>
      <c r="B113" t="s">
        <v>151</v>
      </c>
      <c r="C113">
        <v>1.5E-3</v>
      </c>
      <c r="D113" t="s">
        <v>173</v>
      </c>
      <c r="E113">
        <v>3.0000000000000001E-3</v>
      </c>
      <c r="F113" t="s">
        <v>173</v>
      </c>
      <c r="G113">
        <v>2.7000000000000001E-3</v>
      </c>
    </row>
    <row r="114" spans="1:7" x14ac:dyDescent="0.25">
      <c r="A114" t="s">
        <v>183</v>
      </c>
      <c r="B114" t="s">
        <v>218</v>
      </c>
      <c r="C114">
        <v>1.5E-3</v>
      </c>
      <c r="D114" t="s">
        <v>174</v>
      </c>
      <c r="E114">
        <v>3.0000000000000001E-3</v>
      </c>
      <c r="F114" t="s">
        <v>174</v>
      </c>
      <c r="G114">
        <v>2.7000000000000001E-3</v>
      </c>
    </row>
    <row r="115" spans="1:7" x14ac:dyDescent="0.25">
      <c r="A115" t="s">
        <v>222</v>
      </c>
      <c r="B115" t="s">
        <v>173</v>
      </c>
      <c r="C115">
        <v>1.5E-3</v>
      </c>
      <c r="D115" t="s">
        <v>178</v>
      </c>
      <c r="E115">
        <v>3.0000000000000001E-3</v>
      </c>
      <c r="F115" t="s">
        <v>191</v>
      </c>
      <c r="G115">
        <v>2.5999999999999999E-3</v>
      </c>
    </row>
  </sheetData>
  <sortState ref="F1:G115">
    <sortCondition descending="1" ref="G1:G115"/>
  </sortState>
  <pageMargins left="0.7" right="0.7" top="0.75" bottom="0.75" header="0.3" footer="0.3"/>
  <pageSetup orientation="portrait" horizontalDpi="4294967293" verticalDpi="0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4" zoomScaleNormal="100" workbookViewId="0">
      <selection activeCell="F28" sqref="F28"/>
    </sheetView>
  </sheetViews>
  <sheetFormatPr defaultRowHeight="15" x14ac:dyDescent="0.25"/>
  <cols>
    <col min="1" max="2" width="39.5703125" bestFit="1" customWidth="1"/>
    <col min="3" max="3" width="9.42578125" customWidth="1"/>
    <col min="4" max="4" width="40" customWidth="1"/>
    <col min="5" max="5" width="9.42578125" customWidth="1"/>
    <col min="6" max="6" width="39.5703125" bestFit="1" customWidth="1"/>
    <col min="7" max="7" width="9.42578125" customWidth="1"/>
    <col min="8" max="12" width="7" customWidth="1"/>
    <col min="13" max="13" width="6" customWidth="1"/>
    <col min="14" max="16" width="7" customWidth="1"/>
    <col min="17" max="18" width="6" customWidth="1"/>
    <col min="19" max="25" width="7" customWidth="1"/>
    <col min="26" max="26" width="6" customWidth="1"/>
    <col min="27" max="31" width="7" customWidth="1"/>
    <col min="32" max="32" width="6" customWidth="1"/>
    <col min="33" max="33" width="7" customWidth="1"/>
    <col min="34" max="34" width="6" customWidth="1"/>
    <col min="35" max="37" width="7" customWidth="1"/>
    <col min="38" max="40" width="6" customWidth="1"/>
    <col min="41" max="55" width="7" customWidth="1"/>
    <col min="56" max="56" width="6" customWidth="1"/>
  </cols>
  <sheetData>
    <row r="1" spans="1:8" ht="18.75" x14ac:dyDescent="0.3">
      <c r="A1" s="2" t="s">
        <v>253</v>
      </c>
    </row>
    <row r="2" spans="1:8" s="7" customFormat="1" ht="18.75" x14ac:dyDescent="0.3">
      <c r="A2" s="4" t="s">
        <v>225</v>
      </c>
      <c r="B2" s="4" t="s">
        <v>226</v>
      </c>
      <c r="C2" s="2" t="s">
        <v>186</v>
      </c>
      <c r="D2" s="4" t="s">
        <v>227</v>
      </c>
      <c r="E2" s="2" t="s">
        <v>186</v>
      </c>
      <c r="F2" s="4" t="s">
        <v>228</v>
      </c>
      <c r="G2" s="2" t="s">
        <v>186</v>
      </c>
      <c r="H2" s="4"/>
    </row>
    <row r="3" spans="1:8" x14ac:dyDescent="0.25">
      <c r="A3" t="s">
        <v>223</v>
      </c>
      <c r="B3" t="s">
        <v>72</v>
      </c>
      <c r="C3">
        <v>0.16919999999999999</v>
      </c>
      <c r="D3" t="s">
        <v>72</v>
      </c>
      <c r="E3">
        <v>0.14940000000000001</v>
      </c>
      <c r="F3" t="s">
        <v>72</v>
      </c>
      <c r="G3">
        <v>0.1431</v>
      </c>
    </row>
    <row r="4" spans="1:8" x14ac:dyDescent="0.25">
      <c r="A4" t="s">
        <v>192</v>
      </c>
      <c r="B4" t="s">
        <v>33</v>
      </c>
      <c r="C4">
        <v>0.1174</v>
      </c>
      <c r="D4" t="s">
        <v>33</v>
      </c>
      <c r="E4">
        <v>0.10730000000000001</v>
      </c>
      <c r="F4" t="s">
        <v>33</v>
      </c>
      <c r="G4">
        <v>0.1069</v>
      </c>
    </row>
    <row r="5" spans="1:8" x14ac:dyDescent="0.25">
      <c r="A5" t="s">
        <v>193</v>
      </c>
      <c r="B5" t="s">
        <v>95</v>
      </c>
      <c r="C5">
        <v>0.1114</v>
      </c>
      <c r="D5" t="s">
        <v>95</v>
      </c>
      <c r="E5">
        <v>9.9199999999999997E-2</v>
      </c>
      <c r="F5" t="s">
        <v>95</v>
      </c>
      <c r="G5">
        <v>8.8900000000000007E-2</v>
      </c>
    </row>
    <row r="6" spans="1:8" x14ac:dyDescent="0.25">
      <c r="A6" t="s">
        <v>195</v>
      </c>
      <c r="B6" t="s">
        <v>53</v>
      </c>
      <c r="C6">
        <v>7.6899999999999996E-2</v>
      </c>
      <c r="D6" t="s">
        <v>53</v>
      </c>
      <c r="E6">
        <v>7.9600000000000004E-2</v>
      </c>
      <c r="F6" t="s">
        <v>53</v>
      </c>
      <c r="G6">
        <v>8.8400000000000006E-2</v>
      </c>
    </row>
    <row r="7" spans="1:8" x14ac:dyDescent="0.25">
      <c r="A7" t="s">
        <v>49</v>
      </c>
      <c r="B7" t="s">
        <v>82</v>
      </c>
      <c r="C7">
        <v>5.1299999999999998E-2</v>
      </c>
      <c r="D7" t="s">
        <v>82</v>
      </c>
      <c r="E7">
        <v>4.8399999999999999E-2</v>
      </c>
      <c r="F7" t="s">
        <v>82</v>
      </c>
      <c r="G7">
        <v>4.8800000000000003E-2</v>
      </c>
    </row>
    <row r="8" spans="1:8" x14ac:dyDescent="0.25">
      <c r="A8" t="s">
        <v>58</v>
      </c>
      <c r="B8" t="s">
        <v>197</v>
      </c>
      <c r="C8">
        <v>4.5999999999999999E-2</v>
      </c>
      <c r="D8" t="s">
        <v>110</v>
      </c>
      <c r="E8">
        <v>4.1700000000000001E-2</v>
      </c>
      <c r="F8" t="s">
        <v>110</v>
      </c>
      <c r="G8">
        <v>4.2200000000000001E-2</v>
      </c>
    </row>
    <row r="9" spans="1:8" x14ac:dyDescent="0.25">
      <c r="A9" t="s">
        <v>198</v>
      </c>
      <c r="B9" t="s">
        <v>110</v>
      </c>
      <c r="C9">
        <v>4.1500000000000002E-2</v>
      </c>
      <c r="D9" t="s">
        <v>197</v>
      </c>
      <c r="E9">
        <v>3.9399999999999998E-2</v>
      </c>
      <c r="F9" t="s">
        <v>20</v>
      </c>
      <c r="G9">
        <v>3.5000000000000003E-2</v>
      </c>
    </row>
    <row r="10" spans="1:8" x14ac:dyDescent="0.25">
      <c r="A10" t="s">
        <v>69</v>
      </c>
      <c r="B10" t="s">
        <v>102</v>
      </c>
      <c r="C10">
        <v>3.7999999999999999E-2</v>
      </c>
      <c r="D10" t="s">
        <v>102</v>
      </c>
      <c r="E10">
        <v>3.3799999999999997E-2</v>
      </c>
      <c r="F10" t="s">
        <v>11</v>
      </c>
      <c r="G10">
        <v>3.49E-2</v>
      </c>
    </row>
    <row r="11" spans="1:8" x14ac:dyDescent="0.25">
      <c r="A11" t="s">
        <v>73</v>
      </c>
      <c r="B11" t="s">
        <v>20</v>
      </c>
      <c r="C11">
        <v>3.3799999999999997E-2</v>
      </c>
      <c r="D11" t="s">
        <v>20</v>
      </c>
      <c r="E11">
        <v>3.32E-2</v>
      </c>
      <c r="F11" t="s">
        <v>197</v>
      </c>
      <c r="G11">
        <v>3.27E-2</v>
      </c>
    </row>
    <row r="12" spans="1:8" x14ac:dyDescent="0.25">
      <c r="A12" t="s">
        <v>76</v>
      </c>
      <c r="B12" t="s">
        <v>11</v>
      </c>
      <c r="C12">
        <v>3.0700000000000002E-2</v>
      </c>
      <c r="D12" t="s">
        <v>11</v>
      </c>
      <c r="E12">
        <v>3.1600000000000003E-2</v>
      </c>
      <c r="F12" t="s">
        <v>102</v>
      </c>
      <c r="G12">
        <v>3.1300000000000001E-2</v>
      </c>
    </row>
    <row r="13" spans="1:8" x14ac:dyDescent="0.25">
      <c r="A13" t="s">
        <v>202</v>
      </c>
      <c r="B13" t="s">
        <v>183</v>
      </c>
      <c r="C13">
        <v>3.0599999999999999E-2</v>
      </c>
      <c r="D13" t="s">
        <v>183</v>
      </c>
      <c r="E13">
        <v>3.0499999999999999E-2</v>
      </c>
      <c r="F13" t="s">
        <v>183</v>
      </c>
      <c r="G13">
        <v>3.1E-2</v>
      </c>
    </row>
    <row r="14" spans="1:8" x14ac:dyDescent="0.25">
      <c r="A14" t="s">
        <v>90</v>
      </c>
      <c r="B14" t="s">
        <v>7</v>
      </c>
      <c r="C14">
        <v>0.02</v>
      </c>
      <c r="D14" t="s">
        <v>168</v>
      </c>
      <c r="E14">
        <v>2.0299999999999999E-2</v>
      </c>
      <c r="F14" t="s">
        <v>168</v>
      </c>
      <c r="G14">
        <v>2.2100000000000002E-2</v>
      </c>
    </row>
    <row r="15" spans="1:8" x14ac:dyDescent="0.25">
      <c r="A15" t="s">
        <v>95</v>
      </c>
      <c r="B15" t="s">
        <v>168</v>
      </c>
      <c r="C15">
        <v>1.9699999999999999E-2</v>
      </c>
      <c r="D15" t="s">
        <v>21</v>
      </c>
      <c r="E15">
        <v>2.0299999999999999E-2</v>
      </c>
      <c r="F15" t="s">
        <v>152</v>
      </c>
      <c r="G15">
        <v>2.1899999999999999E-2</v>
      </c>
    </row>
    <row r="16" spans="1:8" x14ac:dyDescent="0.25">
      <c r="A16" t="s">
        <v>96</v>
      </c>
      <c r="B16" t="s">
        <v>76</v>
      </c>
      <c r="C16">
        <v>1.8800000000000001E-2</v>
      </c>
      <c r="D16" t="s">
        <v>76</v>
      </c>
      <c r="E16">
        <v>1.9800000000000002E-2</v>
      </c>
      <c r="F16" t="s">
        <v>76</v>
      </c>
      <c r="G16">
        <v>2.1399999999999999E-2</v>
      </c>
    </row>
    <row r="17" spans="1:7" x14ac:dyDescent="0.25">
      <c r="A17" t="s">
        <v>102</v>
      </c>
      <c r="B17" t="s">
        <v>21</v>
      </c>
      <c r="C17">
        <v>1.7999999999999999E-2</v>
      </c>
      <c r="D17" t="s">
        <v>62</v>
      </c>
      <c r="E17">
        <v>1.89E-2</v>
      </c>
      <c r="F17" t="s">
        <v>21</v>
      </c>
      <c r="G17">
        <v>2.1000000000000001E-2</v>
      </c>
    </row>
    <row r="18" spans="1:7" x14ac:dyDescent="0.25">
      <c r="A18" t="s">
        <v>99</v>
      </c>
      <c r="B18" t="s">
        <v>62</v>
      </c>
      <c r="C18">
        <v>1.7899999999999999E-2</v>
      </c>
      <c r="D18" t="s">
        <v>152</v>
      </c>
      <c r="E18">
        <v>1.7899999999999999E-2</v>
      </c>
      <c r="F18" t="s">
        <v>62</v>
      </c>
      <c r="G18">
        <v>2.0799999999999999E-2</v>
      </c>
    </row>
    <row r="19" spans="1:7" x14ac:dyDescent="0.25">
      <c r="A19" t="s">
        <v>100</v>
      </c>
      <c r="B19" t="s">
        <v>158</v>
      </c>
      <c r="C19">
        <v>1.52E-2</v>
      </c>
      <c r="D19" t="s">
        <v>7</v>
      </c>
      <c r="E19">
        <v>1.7399999999999999E-2</v>
      </c>
      <c r="F19" t="s">
        <v>158</v>
      </c>
      <c r="G19">
        <v>1.7899999999999999E-2</v>
      </c>
    </row>
    <row r="20" spans="1:7" x14ac:dyDescent="0.25">
      <c r="A20" t="s">
        <v>122</v>
      </c>
      <c r="B20" t="s">
        <v>152</v>
      </c>
      <c r="C20">
        <v>1.4800000000000001E-2</v>
      </c>
      <c r="D20" t="s">
        <v>158</v>
      </c>
      <c r="E20">
        <v>1.5800000000000002E-2</v>
      </c>
      <c r="F20" t="s">
        <v>9</v>
      </c>
      <c r="G20">
        <v>1.5599999999999999E-2</v>
      </c>
    </row>
    <row r="21" spans="1:7" x14ac:dyDescent="0.25">
      <c r="A21" t="s">
        <v>211</v>
      </c>
      <c r="B21" t="s">
        <v>194</v>
      </c>
      <c r="C21">
        <v>1.3899999999999999E-2</v>
      </c>
      <c r="D21" t="s">
        <v>9</v>
      </c>
      <c r="E21">
        <v>1.35E-2</v>
      </c>
      <c r="F21" t="s">
        <v>7</v>
      </c>
      <c r="G21">
        <v>1.4999999999999999E-2</v>
      </c>
    </row>
    <row r="22" spans="1:7" x14ac:dyDescent="0.25">
      <c r="A22" t="s">
        <v>124</v>
      </c>
      <c r="B22" t="s">
        <v>220</v>
      </c>
      <c r="C22">
        <v>1.21E-2</v>
      </c>
      <c r="D22" t="s">
        <v>220</v>
      </c>
      <c r="E22">
        <v>1.3100000000000001E-2</v>
      </c>
      <c r="F22" t="s">
        <v>220</v>
      </c>
      <c r="G22">
        <v>1.2E-2</v>
      </c>
    </row>
    <row r="23" spans="1:7" x14ac:dyDescent="0.25">
      <c r="A23" t="s">
        <v>213</v>
      </c>
      <c r="B23" t="s">
        <v>215</v>
      </c>
      <c r="C23">
        <v>1.0800000000000001E-2</v>
      </c>
      <c r="D23" t="s">
        <v>215</v>
      </c>
      <c r="E23">
        <v>1.23E-2</v>
      </c>
      <c r="F23" t="s">
        <v>215</v>
      </c>
      <c r="G23">
        <v>1.1900000000000001E-2</v>
      </c>
    </row>
    <row r="24" spans="1:7" x14ac:dyDescent="0.25">
      <c r="A24" t="s">
        <v>215</v>
      </c>
      <c r="B24" t="s">
        <v>9</v>
      </c>
      <c r="C24">
        <v>1.06E-2</v>
      </c>
      <c r="D24" t="s">
        <v>194</v>
      </c>
      <c r="E24">
        <v>1.04E-2</v>
      </c>
      <c r="F24" t="s">
        <v>219</v>
      </c>
      <c r="G24">
        <v>1.06E-2</v>
      </c>
    </row>
    <row r="25" spans="1:7" x14ac:dyDescent="0.25">
      <c r="A25" t="s">
        <v>134</v>
      </c>
      <c r="B25" t="s">
        <v>134</v>
      </c>
      <c r="C25">
        <v>8.2000000000000007E-3</v>
      </c>
      <c r="D25" t="s">
        <v>134</v>
      </c>
      <c r="E25">
        <v>0.01</v>
      </c>
      <c r="F25" t="s">
        <v>134</v>
      </c>
      <c r="G25">
        <v>1.0200000000000001E-2</v>
      </c>
    </row>
    <row r="26" spans="1:7" x14ac:dyDescent="0.25">
      <c r="A26" t="s">
        <v>219</v>
      </c>
      <c r="B26" t="s">
        <v>213</v>
      </c>
      <c r="C26">
        <v>7.1000000000000004E-3</v>
      </c>
      <c r="D26" t="s">
        <v>219</v>
      </c>
      <c r="E26">
        <v>8.8999999999999999E-3</v>
      </c>
      <c r="F26" t="s">
        <v>99</v>
      </c>
      <c r="G26">
        <v>8.3999999999999995E-3</v>
      </c>
    </row>
    <row r="27" spans="1:7" x14ac:dyDescent="0.25">
      <c r="A27" t="s">
        <v>168</v>
      </c>
      <c r="B27" t="s">
        <v>75</v>
      </c>
      <c r="C27">
        <v>6.7000000000000002E-3</v>
      </c>
      <c r="D27" t="s">
        <v>213</v>
      </c>
      <c r="E27">
        <v>8.3999999999999995E-3</v>
      </c>
      <c r="F27" t="s">
        <v>213</v>
      </c>
      <c r="G27">
        <v>8.0999999999999996E-3</v>
      </c>
    </row>
    <row r="28" spans="1:7" x14ac:dyDescent="0.25">
      <c r="A28" t="s">
        <v>220</v>
      </c>
      <c r="B28" t="s">
        <v>219</v>
      </c>
      <c r="C28">
        <v>6.6E-3</v>
      </c>
      <c r="D28" t="s">
        <v>99</v>
      </c>
      <c r="E28">
        <v>8.0000000000000002E-3</v>
      </c>
      <c r="F28" t="s">
        <v>211</v>
      </c>
      <c r="G28">
        <v>7.7999999999999996E-3</v>
      </c>
    </row>
    <row r="29" spans="1:7" x14ac:dyDescent="0.25">
      <c r="A29" t="s">
        <v>5</v>
      </c>
      <c r="B29" t="s">
        <v>99</v>
      </c>
      <c r="C29">
        <v>6.1999999999999998E-3</v>
      </c>
      <c r="D29" t="s">
        <v>211</v>
      </c>
      <c r="E29">
        <v>7.7000000000000002E-3</v>
      </c>
      <c r="F29" t="s">
        <v>194</v>
      </c>
      <c r="G29">
        <v>7.7000000000000002E-3</v>
      </c>
    </row>
    <row r="30" spans="1:7" x14ac:dyDescent="0.25">
      <c r="A30" t="s">
        <v>7</v>
      </c>
      <c r="B30" t="s">
        <v>211</v>
      </c>
      <c r="C30">
        <v>5.7999999999999996E-3</v>
      </c>
      <c r="D30" t="s">
        <v>75</v>
      </c>
      <c r="E30">
        <v>7.3000000000000001E-3</v>
      </c>
      <c r="F30" t="s">
        <v>75</v>
      </c>
      <c r="G30">
        <v>6.1999999999999998E-3</v>
      </c>
    </row>
    <row r="31" spans="1:7" x14ac:dyDescent="0.25">
      <c r="A31" t="s">
        <v>9</v>
      </c>
      <c r="B31" t="s">
        <v>198</v>
      </c>
      <c r="C31">
        <v>4.4999999999999997E-3</v>
      </c>
      <c r="D31" t="s">
        <v>198</v>
      </c>
      <c r="E31">
        <v>5.7000000000000002E-3</v>
      </c>
      <c r="F31" t="s">
        <v>202</v>
      </c>
      <c r="G31">
        <v>6.0000000000000001E-3</v>
      </c>
    </row>
    <row r="32" spans="1:7" x14ac:dyDescent="0.25">
      <c r="A32" t="s">
        <v>11</v>
      </c>
      <c r="B32" t="s">
        <v>49</v>
      </c>
      <c r="C32">
        <v>4.3E-3</v>
      </c>
      <c r="D32" t="s">
        <v>202</v>
      </c>
      <c r="E32">
        <v>5.7000000000000002E-3</v>
      </c>
      <c r="F32" t="s">
        <v>193</v>
      </c>
      <c r="G32">
        <v>5.7999999999999996E-3</v>
      </c>
    </row>
    <row r="33" spans="1:7" x14ac:dyDescent="0.25">
      <c r="A33" t="s">
        <v>12</v>
      </c>
      <c r="B33" t="s">
        <v>193</v>
      </c>
      <c r="C33">
        <v>4.1000000000000003E-3</v>
      </c>
      <c r="D33" t="s">
        <v>193</v>
      </c>
      <c r="E33">
        <v>5.5999999999999999E-3</v>
      </c>
      <c r="F33" t="s">
        <v>49</v>
      </c>
      <c r="G33">
        <v>5.7000000000000002E-3</v>
      </c>
    </row>
    <row r="34" spans="1:7" x14ac:dyDescent="0.25">
      <c r="A34" t="s">
        <v>191</v>
      </c>
      <c r="B34" t="s">
        <v>202</v>
      </c>
      <c r="C34">
        <v>3.5000000000000001E-3</v>
      </c>
      <c r="D34" t="s">
        <v>49</v>
      </c>
      <c r="E34">
        <v>5.5999999999999999E-3</v>
      </c>
      <c r="F34" t="s">
        <v>12</v>
      </c>
      <c r="G34">
        <v>5.4999999999999997E-3</v>
      </c>
    </row>
    <row r="35" spans="1:7" x14ac:dyDescent="0.25">
      <c r="A35" t="s">
        <v>20</v>
      </c>
      <c r="B35" t="s">
        <v>12</v>
      </c>
      <c r="C35">
        <v>3.2000000000000002E-3</v>
      </c>
      <c r="D35" t="s">
        <v>73</v>
      </c>
      <c r="E35">
        <v>5.0000000000000001E-3</v>
      </c>
      <c r="F35" t="s">
        <v>73</v>
      </c>
      <c r="G35">
        <v>5.3E-3</v>
      </c>
    </row>
    <row r="36" spans="1:7" x14ac:dyDescent="0.25">
      <c r="A36" t="s">
        <v>21</v>
      </c>
      <c r="B36" t="s">
        <v>73</v>
      </c>
      <c r="C36">
        <v>3.0000000000000001E-3</v>
      </c>
      <c r="D36" t="s">
        <v>12</v>
      </c>
      <c r="E36">
        <v>4.8999999999999998E-3</v>
      </c>
      <c r="F36" t="s">
        <v>69</v>
      </c>
      <c r="G36">
        <v>5.1000000000000004E-3</v>
      </c>
    </row>
    <row r="37" spans="1:7" x14ac:dyDescent="0.25">
      <c r="A37" t="s">
        <v>26</v>
      </c>
      <c r="B37" t="s">
        <v>69</v>
      </c>
      <c r="C37">
        <v>2.7000000000000001E-3</v>
      </c>
      <c r="D37" t="s">
        <v>69</v>
      </c>
      <c r="E37">
        <v>4.5999999999999999E-3</v>
      </c>
      <c r="F37" t="s">
        <v>198</v>
      </c>
      <c r="G37">
        <v>5.0000000000000001E-3</v>
      </c>
    </row>
    <row r="38" spans="1:7" x14ac:dyDescent="0.25">
      <c r="A38" t="s">
        <v>27</v>
      </c>
      <c r="B38" t="s">
        <v>176</v>
      </c>
      <c r="C38">
        <v>2.5000000000000001E-3</v>
      </c>
      <c r="D38" t="s">
        <v>176</v>
      </c>
      <c r="E38">
        <v>4.1999999999999997E-3</v>
      </c>
      <c r="F38" t="s">
        <v>176</v>
      </c>
      <c r="G38">
        <v>4.5999999999999999E-3</v>
      </c>
    </row>
    <row r="39" spans="1:7" x14ac:dyDescent="0.25">
      <c r="A39" t="s">
        <v>33</v>
      </c>
      <c r="B39" t="s">
        <v>26</v>
      </c>
      <c r="C39">
        <v>1.8E-3</v>
      </c>
      <c r="D39" t="s">
        <v>26</v>
      </c>
      <c r="E39">
        <v>3.7000000000000002E-3</v>
      </c>
      <c r="F39" t="s">
        <v>26</v>
      </c>
      <c r="G39">
        <v>4.3E-3</v>
      </c>
    </row>
    <row r="40" spans="1:7" x14ac:dyDescent="0.25">
      <c r="A40" t="s">
        <v>194</v>
      </c>
      <c r="B40" t="s">
        <v>192</v>
      </c>
      <c r="C40">
        <v>1.4E-3</v>
      </c>
      <c r="D40" t="s">
        <v>192</v>
      </c>
      <c r="E40">
        <v>2.8E-3</v>
      </c>
      <c r="F40" t="s">
        <v>122</v>
      </c>
      <c r="G40">
        <v>2.8999999999999998E-3</v>
      </c>
    </row>
    <row r="41" spans="1:7" x14ac:dyDescent="0.25">
      <c r="A41" t="s">
        <v>53</v>
      </c>
      <c r="B41" t="s">
        <v>195</v>
      </c>
      <c r="C41">
        <v>1.1999999999999999E-3</v>
      </c>
      <c r="D41" t="s">
        <v>122</v>
      </c>
      <c r="E41">
        <v>2.7000000000000001E-3</v>
      </c>
      <c r="F41" t="s">
        <v>5</v>
      </c>
      <c r="G41">
        <v>2.8E-3</v>
      </c>
    </row>
    <row r="42" spans="1:7" x14ac:dyDescent="0.25">
      <c r="A42" t="s">
        <v>197</v>
      </c>
      <c r="B42" t="s">
        <v>100</v>
      </c>
      <c r="C42">
        <v>1E-3</v>
      </c>
      <c r="D42" t="s">
        <v>5</v>
      </c>
      <c r="E42">
        <v>2.7000000000000001E-3</v>
      </c>
      <c r="F42" t="s">
        <v>100</v>
      </c>
      <c r="G42">
        <v>2.7000000000000001E-3</v>
      </c>
    </row>
    <row r="43" spans="1:7" x14ac:dyDescent="0.25">
      <c r="A43" t="s">
        <v>62</v>
      </c>
      <c r="B43" t="s">
        <v>122</v>
      </c>
      <c r="C43">
        <v>1E-3</v>
      </c>
      <c r="D43" t="s">
        <v>100</v>
      </c>
      <c r="E43">
        <v>2.5999999999999999E-3</v>
      </c>
      <c r="F43" t="s">
        <v>58</v>
      </c>
      <c r="G43">
        <v>2.5999999999999999E-3</v>
      </c>
    </row>
    <row r="44" spans="1:7" x14ac:dyDescent="0.25">
      <c r="A44" t="s">
        <v>72</v>
      </c>
      <c r="B44" t="s">
        <v>5</v>
      </c>
      <c r="C44">
        <v>1E-3</v>
      </c>
      <c r="D44" t="s">
        <v>195</v>
      </c>
      <c r="E44">
        <v>2.5000000000000001E-3</v>
      </c>
      <c r="F44" t="s">
        <v>192</v>
      </c>
      <c r="G44">
        <v>2.5000000000000001E-3</v>
      </c>
    </row>
    <row r="45" spans="1:7" x14ac:dyDescent="0.25">
      <c r="A45" t="s">
        <v>75</v>
      </c>
      <c r="B45" t="s">
        <v>149</v>
      </c>
      <c r="C45">
        <v>8.9999999999999998E-4</v>
      </c>
      <c r="D45" t="s">
        <v>58</v>
      </c>
      <c r="E45">
        <v>2.5000000000000001E-3</v>
      </c>
      <c r="F45" t="s">
        <v>96</v>
      </c>
      <c r="G45">
        <v>2.3999999999999998E-3</v>
      </c>
    </row>
    <row r="46" spans="1:7" x14ac:dyDescent="0.25">
      <c r="A46" t="s">
        <v>82</v>
      </c>
      <c r="B46" t="s">
        <v>58</v>
      </c>
      <c r="C46">
        <v>8.0000000000000004E-4</v>
      </c>
      <c r="D46" t="s">
        <v>149</v>
      </c>
      <c r="E46">
        <v>2.3999999999999998E-3</v>
      </c>
      <c r="F46" t="s">
        <v>149</v>
      </c>
      <c r="G46">
        <v>2.3999999999999998E-3</v>
      </c>
    </row>
    <row r="47" spans="1:7" x14ac:dyDescent="0.25">
      <c r="A47" t="s">
        <v>110</v>
      </c>
      <c r="B47" t="s">
        <v>223</v>
      </c>
      <c r="C47">
        <v>6.9999999999999999E-4</v>
      </c>
      <c r="D47" t="s">
        <v>96</v>
      </c>
      <c r="E47">
        <v>2.3E-3</v>
      </c>
      <c r="F47" t="s">
        <v>195</v>
      </c>
      <c r="G47">
        <v>2.2000000000000001E-3</v>
      </c>
    </row>
    <row r="48" spans="1:7" x14ac:dyDescent="0.25">
      <c r="A48" t="s">
        <v>149</v>
      </c>
      <c r="B48" t="s">
        <v>96</v>
      </c>
      <c r="C48">
        <v>6.9999999999999999E-4</v>
      </c>
      <c r="D48" t="s">
        <v>223</v>
      </c>
      <c r="E48">
        <v>2.0999999999999999E-3</v>
      </c>
      <c r="F48" t="s">
        <v>223</v>
      </c>
      <c r="G48">
        <v>2.0999999999999999E-3</v>
      </c>
    </row>
    <row r="49" spans="1:7" x14ac:dyDescent="0.25">
      <c r="A49" t="s">
        <v>152</v>
      </c>
      <c r="B49" t="s">
        <v>90</v>
      </c>
      <c r="C49">
        <v>5.9999999999999995E-4</v>
      </c>
      <c r="D49" t="s">
        <v>90</v>
      </c>
      <c r="E49">
        <v>2.0999999999999999E-3</v>
      </c>
      <c r="F49" t="s">
        <v>27</v>
      </c>
      <c r="G49">
        <v>2.0999999999999999E-3</v>
      </c>
    </row>
    <row r="50" spans="1:7" x14ac:dyDescent="0.25">
      <c r="A50" t="s">
        <v>158</v>
      </c>
      <c r="B50" t="s">
        <v>124</v>
      </c>
      <c r="C50">
        <v>5.9999999999999995E-4</v>
      </c>
      <c r="D50" t="s">
        <v>124</v>
      </c>
      <c r="E50">
        <v>2.0999999999999999E-3</v>
      </c>
      <c r="F50" t="s">
        <v>90</v>
      </c>
      <c r="G50">
        <v>2E-3</v>
      </c>
    </row>
    <row r="51" spans="1:7" x14ac:dyDescent="0.25">
      <c r="A51" t="s">
        <v>176</v>
      </c>
      <c r="B51" t="s">
        <v>191</v>
      </c>
      <c r="C51">
        <v>5.9999999999999995E-4</v>
      </c>
      <c r="D51" t="s">
        <v>27</v>
      </c>
      <c r="E51">
        <v>2.0999999999999999E-3</v>
      </c>
      <c r="F51" t="s">
        <v>124</v>
      </c>
      <c r="G51">
        <v>2E-3</v>
      </c>
    </row>
    <row r="52" spans="1:7" x14ac:dyDescent="0.25">
      <c r="A52" t="s">
        <v>183</v>
      </c>
      <c r="B52" t="s">
        <v>27</v>
      </c>
      <c r="C52">
        <v>5.9999999999999995E-4</v>
      </c>
      <c r="D52" t="s">
        <v>191</v>
      </c>
      <c r="E52">
        <v>2E-3</v>
      </c>
      <c r="F52" t="s">
        <v>191</v>
      </c>
      <c r="G52">
        <v>2E-3</v>
      </c>
    </row>
    <row r="54" spans="1:7" x14ac:dyDescent="0.25">
      <c r="D54" s="5"/>
    </row>
  </sheetData>
  <sortState ref="F1:G59">
    <sortCondition descending="1" ref="G1:G59"/>
  </sortState>
  <pageMargins left="0.7" right="0.7" top="0.75" bottom="0.75" header="0.3" footer="0.3"/>
  <pageSetup orientation="portrait" horizontalDpi="4294967293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AMS Data Results</vt:lpstr>
      <vt:lpstr>AMS Data Only Large</vt:lpstr>
      <vt:lpstr>Tenure Track Results</vt:lpstr>
      <vt:lpstr>Tenure Track Results Only Large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Teresa</cp:lastModifiedBy>
  <dcterms:created xsi:type="dcterms:W3CDTF">2013-08-26T15:42:32Z</dcterms:created>
  <dcterms:modified xsi:type="dcterms:W3CDTF">2014-01-21T22:19:50Z</dcterms:modified>
</cp:coreProperties>
</file>